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4220" windowHeight="781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Лист1!$A$1:$E$114</definedName>
  </definedNames>
  <calcPr calcId="125725"/>
</workbook>
</file>

<file path=xl/calcChain.xml><?xml version="1.0" encoding="utf-8"?>
<calcChain xmlns="http://schemas.openxmlformats.org/spreadsheetml/2006/main">
  <c r="D98" i="1"/>
  <c r="C98"/>
  <c r="E103"/>
  <c r="E104"/>
  <c r="E25" l="1"/>
  <c r="D12"/>
  <c r="C12"/>
  <c r="D80"/>
  <c r="C80"/>
  <c r="G52"/>
  <c r="F52"/>
  <c r="E106"/>
  <c r="E101"/>
  <c r="E98" s="1"/>
  <c r="E108"/>
  <c r="E99"/>
  <c r="E94"/>
  <c r="E83"/>
  <c r="E85"/>
  <c r="E53"/>
  <c r="E51"/>
  <c r="E43"/>
  <c r="E45"/>
  <c r="H46" s="1"/>
  <c r="D26"/>
  <c r="C26"/>
  <c r="G46"/>
  <c r="F46"/>
  <c r="G42"/>
  <c r="F42"/>
  <c r="G34"/>
  <c r="F34"/>
  <c r="G33"/>
  <c r="F33"/>
  <c r="G29"/>
  <c r="F29"/>
  <c r="G28"/>
  <c r="F28"/>
  <c r="H28" s="1"/>
  <c r="E33"/>
  <c r="H33" s="1"/>
  <c r="E34"/>
  <c r="H34" s="1"/>
  <c r="E32"/>
  <c r="E41"/>
  <c r="E40"/>
  <c r="E38"/>
  <c r="E37"/>
  <c r="E35"/>
  <c r="E30"/>
  <c r="E29"/>
  <c r="E27"/>
  <c r="E47"/>
  <c r="E49"/>
  <c r="E96"/>
  <c r="E92"/>
  <c r="E90"/>
  <c r="E81"/>
  <c r="E80" s="1"/>
  <c r="E89"/>
  <c r="E87"/>
  <c r="E76"/>
  <c r="D75"/>
  <c r="C75"/>
  <c r="E78"/>
  <c r="D64"/>
  <c r="C64"/>
  <c r="E71"/>
  <c r="E69"/>
  <c r="E67"/>
  <c r="E65"/>
  <c r="D50"/>
  <c r="C50"/>
  <c r="E62"/>
  <c r="E60"/>
  <c r="E58"/>
  <c r="E56"/>
  <c r="E54"/>
  <c r="E23"/>
  <c r="E21"/>
  <c r="E19"/>
  <c r="E17"/>
  <c r="E15"/>
  <c r="E13"/>
  <c r="H52" l="1"/>
  <c r="E12"/>
  <c r="D110"/>
  <c r="C110"/>
  <c r="G26"/>
  <c r="H29"/>
  <c r="H42"/>
  <c r="E26"/>
  <c r="F26"/>
  <c r="E75"/>
  <c r="E50"/>
  <c r="E64"/>
  <c r="H26" l="1"/>
  <c r="E110"/>
</calcChain>
</file>

<file path=xl/sharedStrings.xml><?xml version="1.0" encoding="utf-8"?>
<sst xmlns="http://schemas.openxmlformats.org/spreadsheetml/2006/main" count="164" uniqueCount="121">
  <si>
    <t>тис. грн.</t>
  </si>
  <si>
    <t>Назва головного розпорядника коштів</t>
  </si>
  <si>
    <t>РАЗОМ</t>
  </si>
  <si>
    <t>КТКВ</t>
  </si>
  <si>
    <t>Найменування КТКВ та кредитування місцевих бюджетів</t>
  </si>
  <si>
    <t>КВК</t>
  </si>
  <si>
    <t>до рішення Іллічівської міської ради</t>
  </si>
  <si>
    <t>Перелік галузевих Програм, затверджених Іллічівською міською радою, які фінансуватимуться за рахунок коштів міського бюджету у 2014році</t>
  </si>
  <si>
    <t>Найменування Програми</t>
  </si>
  <si>
    <t>Видатки загального фонду</t>
  </si>
  <si>
    <t>Видатки  спеціального  фонду</t>
  </si>
  <si>
    <t xml:space="preserve"> Додаток 8</t>
  </si>
  <si>
    <t>від   .01.2014  р.  №       - VI</t>
  </si>
  <si>
    <t>03</t>
  </si>
  <si>
    <t>Виконавчий комітет - міський голова</t>
  </si>
  <si>
    <t>090412</t>
  </si>
  <si>
    <t>Інші видатки на соціальний захист населення </t>
  </si>
  <si>
    <t>120100</t>
  </si>
  <si>
    <t>Телебачення і радіомовлення </t>
  </si>
  <si>
    <t>120201</t>
  </si>
  <si>
    <t>Періодичні видання (газети та журнали) </t>
  </si>
  <si>
    <t>180410</t>
  </si>
  <si>
    <t>210105</t>
  </si>
  <si>
    <t>Видатки на запобігання та ліквідацію надзвичайних ситуацій та наслідків стихійного лиха </t>
  </si>
  <si>
    <t>240900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</si>
  <si>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 </t>
  </si>
  <si>
    <t>250404</t>
  </si>
  <si>
    <t>Інші видатки </t>
  </si>
  <si>
    <t>Міська цільова Програма соціального захисту та соціальної підтримки ветеранів, інвалідів, одиноких пенсіонерів,  малозабезпечених верств населення, молоді, сімей з дітьми, дітей-сиріт та дітей, позбавлених батьківського піклування, Іллічівської територіальної громади на 2011-2015 роки</t>
  </si>
  <si>
    <t>Інші заходи, пов`язані з економічною діяльністю</t>
  </si>
  <si>
    <t xml:space="preserve">Міська  Програма протидії  злочинності та посилення громадської безпеки на території міста Іллічівська  на 2011-2014 роки </t>
  </si>
  <si>
    <t>Міська цільова соціальна програма розвитку цивільного захисту на 2011 - 2015 роки</t>
  </si>
  <si>
    <t xml:space="preserve">Міська Програма підтримки малого підприємництва в  місті Іллічівську </t>
  </si>
  <si>
    <t>10</t>
  </si>
  <si>
    <t>Відділ освіти Іллічівської міської ради-начальник</t>
  </si>
  <si>
    <t>070101</t>
  </si>
  <si>
    <t xml:space="preserve">Програма правової освіти населення м. Іллічівська на 2011- 2015 роки </t>
  </si>
  <si>
    <t xml:space="preserve">Програма створення страхового фонду документації міста Іллічівська Одеської області на 2011 - 2015 роки </t>
  </si>
  <si>
    <t>Програма розвитку освітянської галузі міста Іллічівська на 2012-2015 роки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</si>
  <si>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</si>
  <si>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 </t>
  </si>
  <si>
    <t>Програма відпочинку та оздоровлення дітей міста Іллічівська на 2013 - 2015 роки</t>
  </si>
  <si>
    <t>130107</t>
  </si>
  <si>
    <t>Утримання та навчально-тренувальна робота дитячо-юнацьких спортивних шкіл </t>
  </si>
  <si>
    <t>1101</t>
  </si>
  <si>
    <t>Відділ у справах сім`ї , молоді та спорту Іллічівської міської ради - начальник</t>
  </si>
  <si>
    <t>091102</t>
  </si>
  <si>
    <t>Програми і заходи центрів соціальних служб для сім`ї, дітей та молоді </t>
  </si>
  <si>
    <t>091103</t>
  </si>
  <si>
    <t>Соціальні програми і заходи державних органів у справах молоді </t>
  </si>
  <si>
    <t>Міська комплексна Програма  "Молодь Іллічівська" на 2012-2015 роки</t>
  </si>
  <si>
    <t>091107</t>
  </si>
  <si>
    <t>Соціальні програми і заходи державних органів у справах сім`ї </t>
  </si>
  <si>
    <t>130102</t>
  </si>
  <si>
    <t>Проведення навчально-тренувальних зборів і змагань </t>
  </si>
  <si>
    <t>Програма розвитку фізичної культури і спорту у   місті Іллічівську на 2012-2015 роки</t>
  </si>
  <si>
    <t>130112</t>
  </si>
  <si>
    <t xml:space="preserve">Міська Програма розвитку фізкультурно-оздоровчої роботи за місцем проживання населення  "Спорт для всіх"  </t>
  </si>
  <si>
    <t>15</t>
  </si>
  <si>
    <t>Управління соціальної політики Іллічівської міської ради - начальник</t>
  </si>
  <si>
    <t>090416</t>
  </si>
  <si>
    <t>Інші видатки на соціальний захист ветеранів війни та праці </t>
  </si>
  <si>
    <t>091205</t>
  </si>
  <si>
    <t>Виплати грошової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 </t>
  </si>
  <si>
    <t>091207</t>
  </si>
  <si>
    <t>Пільги, що надаються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 </t>
  </si>
  <si>
    <t>091209</t>
  </si>
  <si>
    <t>Фінансова підтримка громадських організацій інвалідів і ветеранів </t>
  </si>
  <si>
    <t>20</t>
  </si>
  <si>
    <t>Служба у справах дітей Іллічівської міської ради - начальник</t>
  </si>
  <si>
    <t>090802</t>
  </si>
  <si>
    <t>Інші програми соціального захисту дітей </t>
  </si>
  <si>
    <t>40</t>
  </si>
  <si>
    <t>Відділ комунального господарства і благоустрою Іллічівської міської ради - начальник</t>
  </si>
  <si>
    <t>100102</t>
  </si>
  <si>
    <t>Капітальний ремонт житлового фонду місцевих органів влади </t>
  </si>
  <si>
    <t>100201</t>
  </si>
  <si>
    <t>Теплові мережі </t>
  </si>
  <si>
    <t>100202</t>
  </si>
  <si>
    <t>Водопровідно-каналізаційне господарство </t>
  </si>
  <si>
    <t>170703</t>
  </si>
  <si>
    <t>Видатки на проведення робіт, пов`язаних із будівництвом, реконструкцією, ремонтом та утриманням автомобільних доріг </t>
  </si>
  <si>
    <t>Міська програма Основні напрямки благоустрою в межах території Іллічівської територіальної громади на 2011-2014 роки</t>
  </si>
  <si>
    <t>100203</t>
  </si>
  <si>
    <t>Благоустрій міст, сіл, селищ </t>
  </si>
  <si>
    <t>240604</t>
  </si>
  <si>
    <t>Інша діяльність у сфері охорони навколишнього природного середовища </t>
  </si>
  <si>
    <t>Програма енергозбереження в закладах і установах освіти Іллічівської міської ради на 2012-2015 роки</t>
  </si>
  <si>
    <t>Дошкільні заклади освіти </t>
  </si>
  <si>
    <t>070201</t>
  </si>
  <si>
    <t>Загальноосвітні школи (в т. ч. школа-дитячий садок, інтернат при школі), спеціалізовані школи, ліцеї, гімназії, колегіуми </t>
  </si>
  <si>
    <t>070304</t>
  </si>
  <si>
    <t>Спеціальні загальноосвітні школи-інтернати, школи та інші заклади освіти для дітей з вадами у фізичному чи розумовому розвитку </t>
  </si>
  <si>
    <t>070401</t>
  </si>
  <si>
    <t>Позашкільні заклади освіти, заходи із позашкільної роботи з дітьми </t>
  </si>
  <si>
    <t>070808</t>
  </si>
  <si>
    <t>Допомога дітям-сиротам та дітям, позбавленим батьківського піклування, яким виповнюється 18 років </t>
  </si>
  <si>
    <t>100103</t>
  </si>
  <si>
    <t>Дотація житлово-комунальному господарству </t>
  </si>
  <si>
    <t xml:space="preserve">Програма розвитку і реформування житлово-комунального господарства м. Іллічівська на 2011 - 2014 роки </t>
  </si>
  <si>
    <t>47</t>
  </si>
  <si>
    <t>Управління капітального будівництва Іллічівської міської ради - начальник</t>
  </si>
  <si>
    <t>150101</t>
  </si>
  <si>
    <t>Капітальні вкладення </t>
  </si>
  <si>
    <t>Екологічна Програма м. Іллічівська на 2011-2015 роки</t>
  </si>
  <si>
    <t>100207</t>
  </si>
  <si>
    <t>Берегоукріплювальні роботи </t>
  </si>
  <si>
    <t>Міська Програма  інвентаризації об'єктів нерухомості, зелених насаджень та інженерних мереж з метою створення електронного варіанту  великомасштабних планшетів та карти території Іллічівської міської ради  на період 2012 - 2014 роки</t>
  </si>
  <si>
    <t>Всього видатків</t>
  </si>
  <si>
    <t>О. Р. Боровська</t>
  </si>
  <si>
    <t>Секретар міської  ради</t>
  </si>
  <si>
    <t>1</t>
  </si>
  <si>
    <t>2</t>
  </si>
  <si>
    <t>5=3+4</t>
  </si>
  <si>
    <t>Міська Програма підтримки та розвитку місцевого самоврядування в місті Іллічівську на 2013-2015 роки</t>
  </si>
  <si>
    <t>150118</t>
  </si>
  <si>
    <t>Житлове будівництво та придбання житла для окремих категорій населення </t>
  </si>
  <si>
    <t>Міська Програма забезпечення молоді житлом  на 2013-2017 роки</t>
  </si>
  <si>
    <t>Програма соціально-економічного та культурного розвитку міста Іллічівська на 2014 рік</t>
  </si>
  <si>
    <t xml:space="preserve">Міська комплексна Програма підтримки засобів масової інформації на 2013-2015 роки </t>
  </si>
  <si>
    <t>Міська комплексна Програма підтримки засобів масової інформації на 2013-2015 роки</t>
  </si>
</sst>
</file>

<file path=xl/styles.xml><?xml version="1.0" encoding="utf-8"?>
<styleSheet xmlns="http://schemas.openxmlformats.org/spreadsheetml/2006/main">
  <numFmts count="4">
    <numFmt numFmtId="164" formatCode="_-* #,##0.00\ _г_р_н_._-;\-* #,##0.00\ _г_р_н_._-;_-* &quot;-&quot;??\ _г_р_н_._-;_-@_-"/>
    <numFmt numFmtId="165" formatCode="#,##0.000"/>
    <numFmt numFmtId="166" formatCode="#,##0.000_ ;[Red]\-#,##0.000\ "/>
    <numFmt numFmtId="167" formatCode="0.00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 Cyr"/>
      <family val="1"/>
      <charset val="204"/>
    </font>
    <font>
      <sz val="17"/>
      <name val="Times New Roman Cyr"/>
      <family val="1"/>
      <charset val="204"/>
    </font>
    <font>
      <sz val="16"/>
      <name val="Calibri"/>
      <family val="2"/>
      <charset val="204"/>
      <scheme val="minor"/>
    </font>
    <font>
      <b/>
      <sz val="11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8" fillId="0" borderId="0"/>
    <xf numFmtId="164" fontId="2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1"/>
    <xf numFmtId="0" fontId="2" fillId="0" borderId="0" xfId="3" applyFont="1" applyFill="1"/>
    <xf numFmtId="49" fontId="3" fillId="0" borderId="0" xfId="3" applyNumberFormat="1" applyFont="1" applyFill="1" applyBorder="1" applyAlignment="1">
      <alignment horizontal="center" vertical="top"/>
    </xf>
    <xf numFmtId="49" fontId="3" fillId="0" borderId="0" xfId="3" applyNumberFormat="1" applyFont="1" applyFill="1" applyBorder="1"/>
    <xf numFmtId="49" fontId="3" fillId="0" borderId="0" xfId="3" applyNumberFormat="1" applyFont="1" applyFill="1" applyAlignment="1">
      <alignment horizontal="left" indent="5"/>
    </xf>
    <xf numFmtId="49" fontId="7" fillId="0" borderId="0" xfId="3" applyNumberFormat="1" applyFont="1" applyFill="1" applyBorder="1" applyAlignment="1">
      <alignment horizontal="center"/>
    </xf>
    <xf numFmtId="49" fontId="6" fillId="0" borderId="1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top" wrapText="1"/>
    </xf>
    <xf numFmtId="0" fontId="11" fillId="0" borderId="0" xfId="4" applyFont="1" applyFill="1"/>
    <xf numFmtId="49" fontId="6" fillId="0" borderId="1" xfId="3" applyNumberFormat="1" applyFont="1" applyFill="1" applyBorder="1" applyAlignment="1">
      <alignment horizontal="center" vertical="top" wrapText="1"/>
    </xf>
    <xf numFmtId="0" fontId="13" fillId="0" borderId="1" xfId="0" quotePrefix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2" borderId="1" xfId="0" applyNumberFormat="1" applyFont="1" applyFill="1" applyBorder="1" applyAlignment="1">
      <alignment vertical="center" wrapText="1"/>
    </xf>
    <xf numFmtId="49" fontId="14" fillId="0" borderId="1" xfId="0" quotePrefix="1" applyNumberFormat="1" applyFont="1" applyBorder="1" applyAlignment="1">
      <alignment vertical="center" wrapText="1"/>
    </xf>
    <xf numFmtId="49" fontId="15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49" fontId="7" fillId="0" borderId="1" xfId="3" applyNumberFormat="1" applyFont="1" applyFill="1" applyBorder="1" applyAlignment="1">
      <alignment horizontal="left" vertical="top" wrapText="1"/>
    </xf>
    <xf numFmtId="165" fontId="17" fillId="0" borderId="1" xfId="3" applyNumberFormat="1" applyFont="1" applyFill="1" applyBorder="1" applyAlignment="1">
      <alignment horizontal="center" vertical="center" wrapText="1"/>
    </xf>
    <xf numFmtId="49" fontId="12" fillId="0" borderId="1" xfId="3" applyNumberFormat="1" applyFont="1" applyFill="1" applyBorder="1" applyAlignment="1">
      <alignment horizontal="center" vertical="center" shrinkToFit="1"/>
    </xf>
    <xf numFmtId="49" fontId="18" fillId="0" borderId="1" xfId="3" applyNumberFormat="1" applyFont="1" applyFill="1" applyBorder="1" applyAlignment="1">
      <alignment horizontal="left" vertical="center" wrapText="1"/>
    </xf>
    <xf numFmtId="0" fontId="15" fillId="0" borderId="1" xfId="4" applyFont="1" applyFill="1" applyBorder="1"/>
    <xf numFmtId="0" fontId="19" fillId="0" borderId="1" xfId="0" applyFont="1" applyBorder="1"/>
    <xf numFmtId="49" fontId="15" fillId="0" borderId="1" xfId="3" applyNumberFormat="1" applyFont="1" applyFill="1" applyBorder="1" applyAlignment="1">
      <alignment horizontal="left" vertical="center" wrapText="1" shrinkToFit="1"/>
    </xf>
    <xf numFmtId="165" fontId="0" fillId="0" borderId="0" xfId="0" applyNumberFormat="1"/>
    <xf numFmtId="165" fontId="17" fillId="0" borderId="1" xfId="3" applyNumberFormat="1" applyFont="1" applyFill="1" applyBorder="1" applyAlignment="1">
      <alignment horizontal="center" vertical="center" shrinkToFit="1"/>
    </xf>
    <xf numFmtId="165" fontId="15" fillId="0" borderId="1" xfId="3" applyNumberFormat="1" applyFont="1" applyFill="1" applyBorder="1" applyAlignment="1" applyProtection="1">
      <alignment horizontal="center"/>
      <protection locked="0"/>
    </xf>
    <xf numFmtId="165" fontId="15" fillId="0" borderId="1" xfId="4" applyNumberFormat="1" applyFont="1" applyFill="1" applyBorder="1" applyAlignment="1">
      <alignment horizontal="center"/>
    </xf>
    <xf numFmtId="165" fontId="15" fillId="0" borderId="1" xfId="3" applyNumberFormat="1" applyFont="1" applyFill="1" applyBorder="1" applyAlignment="1">
      <alignment horizontal="center"/>
    </xf>
    <xf numFmtId="165" fontId="15" fillId="0" borderId="1" xfId="1" applyNumberFormat="1" applyFont="1" applyBorder="1" applyAlignment="1">
      <alignment horizontal="center"/>
    </xf>
    <xf numFmtId="0" fontId="1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5" fontId="16" fillId="0" borderId="1" xfId="4" applyNumberFormat="1" applyFont="1" applyFill="1" applyBorder="1" applyAlignment="1">
      <alignment horizontal="center" vertical="center"/>
    </xf>
    <xf numFmtId="165" fontId="0" fillId="0" borderId="0" xfId="0" applyNumberFormat="1" applyFont="1"/>
    <xf numFmtId="0" fontId="0" fillId="0" borderId="0" xfId="0" applyFont="1"/>
    <xf numFmtId="165" fontId="20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 vertical="center"/>
    </xf>
    <xf numFmtId="0" fontId="14" fillId="2" borderId="1" xfId="0" quotePrefix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49" fontId="18" fillId="2" borderId="1" xfId="3" applyNumberFormat="1" applyFont="1" applyFill="1" applyBorder="1" applyAlignment="1">
      <alignment horizontal="left" vertical="top" wrapText="1"/>
    </xf>
    <xf numFmtId="49" fontId="7" fillId="2" borderId="1" xfId="3" applyNumberFormat="1" applyFont="1" applyFill="1" applyBorder="1" applyAlignment="1">
      <alignment horizontal="left" vertical="top" wrapText="1"/>
    </xf>
    <xf numFmtId="165" fontId="2" fillId="3" borderId="0" xfId="1" applyNumberFormat="1" applyFill="1"/>
    <xf numFmtId="167" fontId="18" fillId="3" borderId="0" xfId="3" applyNumberFormat="1" applyFont="1" applyFill="1" applyBorder="1" applyAlignment="1" applyProtection="1">
      <alignment horizontal="center" vertical="center" shrinkToFit="1"/>
      <protection locked="0"/>
    </xf>
    <xf numFmtId="0" fontId="19" fillId="2" borderId="1" xfId="0" applyFont="1" applyFill="1" applyBorder="1"/>
    <xf numFmtId="0" fontId="13" fillId="2" borderId="1" xfId="0" quotePrefix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15" fillId="2" borderId="1" xfId="4" applyFont="1" applyFill="1" applyBorder="1"/>
    <xf numFmtId="49" fontId="15" fillId="2" borderId="1" xfId="3" applyNumberFormat="1" applyFont="1" applyFill="1" applyBorder="1" applyAlignment="1">
      <alignment horizontal="left" vertical="center" wrapText="1" shrinkToFit="1"/>
    </xf>
    <xf numFmtId="0" fontId="19" fillId="0" borderId="0" xfId="0" applyFont="1" applyBorder="1"/>
    <xf numFmtId="165" fontId="19" fillId="0" borderId="0" xfId="0" applyNumberFormat="1" applyFont="1" applyBorder="1"/>
    <xf numFmtId="0" fontId="0" fillId="0" borderId="0" xfId="0" applyFont="1" applyBorder="1"/>
    <xf numFmtId="165" fontId="0" fillId="0" borderId="0" xfId="0" applyNumberFormat="1" applyFont="1" applyBorder="1"/>
    <xf numFmtId="0" fontId="0" fillId="0" borderId="1" xfId="0" applyBorder="1" applyAlignment="1">
      <alignment horizontal="center" vertical="center" wrapText="1"/>
    </xf>
    <xf numFmtId="165" fontId="18" fillId="0" borderId="1" xfId="3" applyNumberFormat="1" applyFont="1" applyFill="1" applyBorder="1" applyAlignment="1">
      <alignment horizontal="center" shrinkToFit="1"/>
    </xf>
    <xf numFmtId="49" fontId="7" fillId="2" borderId="1" xfId="3" applyNumberFormat="1" applyFont="1" applyFill="1" applyBorder="1" applyAlignment="1">
      <alignment vertical="top" wrapText="1"/>
    </xf>
    <xf numFmtId="165" fontId="19" fillId="2" borderId="1" xfId="0" applyNumberFormat="1" applyFont="1" applyFill="1" applyBorder="1" applyAlignment="1">
      <alignment horizontal="center"/>
    </xf>
    <xf numFmtId="165" fontId="7" fillId="0" borderId="1" xfId="3" applyNumberFormat="1" applyFont="1" applyFill="1" applyBorder="1" applyAlignment="1">
      <alignment horizontal="center" vertical="center" wrapText="1"/>
    </xf>
    <xf numFmtId="165" fontId="7" fillId="0" borderId="1" xfId="3" applyNumberFormat="1" applyFont="1" applyFill="1" applyBorder="1" applyAlignment="1">
      <alignment horizontal="center" vertical="center" shrinkToFit="1"/>
    </xf>
    <xf numFmtId="165" fontId="2" fillId="0" borderId="0" xfId="1" applyNumberFormat="1"/>
    <xf numFmtId="165" fontId="19" fillId="2" borderId="1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left" vertical="center" wrapText="1"/>
    </xf>
    <xf numFmtId="0" fontId="14" fillId="2" borderId="3" xfId="0" quotePrefix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left" vertical="center" wrapText="1"/>
    </xf>
    <xf numFmtId="165" fontId="19" fillId="2" borderId="2" xfId="0" applyNumberFormat="1" applyFont="1" applyFill="1" applyBorder="1" applyAlignment="1">
      <alignment horizontal="center"/>
    </xf>
    <xf numFmtId="0" fontId="14" fillId="2" borderId="2" xfId="0" quotePrefix="1" applyFont="1" applyFill="1" applyBorder="1" applyAlignment="1">
      <alignment horizontal="center" vertical="center"/>
    </xf>
    <xf numFmtId="0" fontId="14" fillId="2" borderId="3" xfId="0" quotePrefix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/>
    </xf>
    <xf numFmtId="165" fontId="19" fillId="2" borderId="3" xfId="0" applyNumberFormat="1" applyFont="1" applyFill="1" applyBorder="1" applyAlignment="1">
      <alignment horizontal="center"/>
    </xf>
    <xf numFmtId="0" fontId="20" fillId="0" borderId="1" xfId="0" applyFont="1" applyBorder="1" applyAlignment="1">
      <alignment horizontal="left"/>
    </xf>
    <xf numFmtId="165" fontId="19" fillId="2" borderId="1" xfId="0" applyNumberFormat="1" applyFont="1" applyFill="1" applyBorder="1" applyAlignment="1">
      <alignment horizontal="center"/>
    </xf>
    <xf numFmtId="0" fontId="13" fillId="0" borderId="1" xfId="0" quotePrefix="1" applyFont="1" applyBorder="1" applyAlignment="1">
      <alignment horizontal="center" vertical="center"/>
    </xf>
    <xf numFmtId="165" fontId="18" fillId="0" borderId="1" xfId="3" applyNumberFormat="1" applyFont="1" applyFill="1" applyBorder="1" applyAlignment="1">
      <alignment horizontal="center" shrinkToFit="1"/>
    </xf>
    <xf numFmtId="165" fontId="19" fillId="0" borderId="1" xfId="0" applyNumberFormat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165" fontId="15" fillId="0" borderId="1" xfId="3" applyNumberFormat="1" applyFont="1" applyFill="1" applyBorder="1" applyAlignment="1" applyProtection="1">
      <alignment horizontal="center"/>
      <protection locked="0"/>
    </xf>
    <xf numFmtId="165" fontId="15" fillId="0" borderId="1" xfId="4" applyNumberFormat="1" applyFont="1" applyFill="1" applyBorder="1" applyAlignment="1">
      <alignment horizontal="center"/>
    </xf>
    <xf numFmtId="0" fontId="14" fillId="0" borderId="1" xfId="0" quotePrefix="1" applyFont="1" applyBorder="1" applyAlignment="1">
      <alignment horizontal="center" vertical="center"/>
    </xf>
    <xf numFmtId="165" fontId="18" fillId="0" borderId="1" xfId="3" applyNumberFormat="1" applyFont="1" applyFill="1" applyBorder="1" applyAlignment="1">
      <alignment horizontal="center" vertical="center" wrapText="1"/>
    </xf>
    <xf numFmtId="166" fontId="18" fillId="0" borderId="1" xfId="3" applyNumberFormat="1" applyFont="1" applyFill="1" applyBorder="1" applyAlignment="1">
      <alignment horizontal="center" vertical="center" shrinkToFit="1"/>
    </xf>
    <xf numFmtId="165" fontId="18" fillId="0" borderId="1" xfId="3" applyNumberFormat="1" applyFont="1" applyFill="1" applyBorder="1" applyAlignment="1">
      <alignment horizontal="center" vertical="center" wrapText="1" shrinkToFit="1"/>
    </xf>
    <xf numFmtId="165" fontId="7" fillId="2" borderId="1" xfId="3" applyNumberFormat="1" applyFont="1" applyFill="1" applyBorder="1" applyAlignment="1">
      <alignment horizontal="center" vertical="center" shrinkToFit="1"/>
    </xf>
    <xf numFmtId="165" fontId="7" fillId="2" borderId="1" xfId="3" applyNumberFormat="1" applyFont="1" applyFill="1" applyBorder="1" applyAlignment="1">
      <alignment horizontal="center" vertical="center" wrapText="1"/>
    </xf>
    <xf numFmtId="165" fontId="15" fillId="0" borderId="1" xfId="3" applyNumberFormat="1" applyFont="1" applyFill="1" applyBorder="1" applyAlignment="1">
      <alignment horizontal="center"/>
    </xf>
    <xf numFmtId="165" fontId="15" fillId="0" borderId="1" xfId="1" applyNumberFormat="1" applyFont="1" applyBorder="1" applyAlignment="1">
      <alignment horizontal="center"/>
    </xf>
    <xf numFmtId="165" fontId="7" fillId="0" borderId="1" xfId="3" applyNumberFormat="1" applyFont="1" applyFill="1" applyBorder="1" applyAlignment="1">
      <alignment horizontal="center" vertical="center" wrapText="1"/>
    </xf>
    <xf numFmtId="165" fontId="7" fillId="0" borderId="1" xfId="3" applyNumberFormat="1" applyFont="1" applyFill="1" applyBorder="1" applyAlignment="1">
      <alignment horizontal="center" vertical="center" shrinkToFit="1"/>
    </xf>
    <xf numFmtId="165" fontId="18" fillId="0" borderId="1" xfId="3" applyNumberFormat="1" applyFont="1" applyFill="1" applyBorder="1" applyAlignment="1" applyProtection="1">
      <alignment horizontal="center"/>
      <protection locked="0"/>
    </xf>
    <xf numFmtId="165" fontId="15" fillId="0" borderId="1" xfId="3" applyNumberFormat="1" applyFont="1" applyFill="1" applyBorder="1" applyAlignment="1" applyProtection="1">
      <alignment horizontal="center" shrinkToFit="1"/>
      <protection locked="0"/>
    </xf>
    <xf numFmtId="49" fontId="7" fillId="0" borderId="0" xfId="3" applyNumberFormat="1" applyFont="1" applyFill="1" applyAlignment="1">
      <alignment horizontal="left"/>
    </xf>
    <xf numFmtId="49" fontId="4" fillId="0" borderId="0" xfId="3" applyNumberFormat="1" applyFont="1" applyFill="1" applyAlignment="1">
      <alignment horizontal="left" indent="10"/>
    </xf>
    <xf numFmtId="49" fontId="7" fillId="0" borderId="0" xfId="3" applyNumberFormat="1" applyFont="1" applyFill="1" applyAlignment="1">
      <alignment horizontal="left" wrapText="1" shrinkToFit="1"/>
    </xf>
    <xf numFmtId="49" fontId="10" fillId="0" borderId="0" xfId="3" applyNumberFormat="1" applyFont="1" applyFill="1" applyAlignment="1">
      <alignment horizontal="left" indent="10"/>
    </xf>
    <xf numFmtId="49" fontId="9" fillId="0" borderId="0" xfId="3" applyNumberFormat="1" applyFont="1" applyFill="1" applyBorder="1" applyAlignment="1">
      <alignment horizontal="center"/>
    </xf>
    <xf numFmtId="49" fontId="12" fillId="0" borderId="0" xfId="3" applyNumberFormat="1" applyFont="1" applyFill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 applyProtection="1">
      <alignment horizontal="center" vertical="center" wrapText="1"/>
      <protection locked="0"/>
    </xf>
  </cellXfs>
  <cellStyles count="8">
    <cellStyle name="Відсотковий 2" xfId="2"/>
    <cellStyle name="Звичайний 2" xfId="3"/>
    <cellStyle name="Звичайний 3" xfId="4"/>
    <cellStyle name="Звичайний 3 2" xfId="5"/>
    <cellStyle name="Звичайний 4" xfId="6"/>
    <cellStyle name="Обычный" xfId="0" builtinId="0"/>
    <cellStyle name="Обычный 2" xfId="1"/>
    <cellStyle name="Фінансови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6"/>
  <sheetViews>
    <sheetView tabSelected="1" view="pageBreakPreview" topLeftCell="A76" zoomScaleNormal="100" zoomScaleSheetLayoutView="100" workbookViewId="0">
      <selection activeCell="G84" sqref="G84"/>
    </sheetView>
  </sheetViews>
  <sheetFormatPr defaultRowHeight="15"/>
  <cols>
    <col min="2" max="2" width="56.7109375" customWidth="1"/>
    <col min="3" max="3" width="11.85546875" customWidth="1"/>
    <col min="4" max="4" width="12.7109375" customWidth="1"/>
    <col min="5" max="5" width="13" customWidth="1"/>
  </cols>
  <sheetData>
    <row r="1" spans="1:8" ht="20.25">
      <c r="A1" s="2"/>
      <c r="B1" s="2"/>
      <c r="C1" s="2"/>
      <c r="D1" s="91" t="s">
        <v>11</v>
      </c>
      <c r="E1" s="91"/>
      <c r="F1" s="92"/>
      <c r="G1" s="92"/>
      <c r="H1" s="92"/>
    </row>
    <row r="2" spans="1:8" ht="29.25" customHeight="1">
      <c r="A2" s="2"/>
      <c r="B2" s="2"/>
      <c r="C2" s="2"/>
      <c r="D2" s="93" t="s">
        <v>6</v>
      </c>
      <c r="E2" s="93"/>
      <c r="F2" s="92"/>
      <c r="G2" s="92"/>
      <c r="H2" s="92"/>
    </row>
    <row r="3" spans="1:8" ht="20.25">
      <c r="A3" s="2"/>
      <c r="B3" s="2"/>
      <c r="C3" s="2"/>
      <c r="D3" s="91" t="s">
        <v>12</v>
      </c>
      <c r="E3" s="91"/>
      <c r="F3" s="92"/>
      <c r="G3" s="92"/>
      <c r="H3" s="92"/>
    </row>
    <row r="4" spans="1:8" ht="22.5">
      <c r="A4" s="2"/>
      <c r="B4" s="2"/>
      <c r="C4" s="2"/>
      <c r="D4" s="2"/>
      <c r="E4" s="5"/>
      <c r="F4" s="94"/>
      <c r="G4" s="94"/>
      <c r="H4" s="94"/>
    </row>
    <row r="5" spans="1:8" ht="36.75" customHeight="1">
      <c r="A5" s="96" t="s">
        <v>7</v>
      </c>
      <c r="B5" s="96"/>
      <c r="C5" s="96"/>
      <c r="D5" s="96"/>
      <c r="E5" s="96"/>
      <c r="F5" s="1"/>
      <c r="G5" s="1"/>
      <c r="H5" s="1"/>
    </row>
    <row r="6" spans="1:8" ht="22.5">
      <c r="A6" s="95"/>
      <c r="B6" s="95"/>
      <c r="C6" s="95"/>
      <c r="D6" s="95"/>
      <c r="E6" s="95"/>
      <c r="F6" s="1"/>
      <c r="G6" s="1"/>
      <c r="H6" s="1"/>
    </row>
    <row r="7" spans="1:8">
      <c r="A7" s="3"/>
      <c r="B7" s="4"/>
      <c r="C7" s="4"/>
      <c r="D7" s="4"/>
      <c r="E7" s="6" t="s">
        <v>0</v>
      </c>
      <c r="F7" s="1"/>
      <c r="G7" s="1"/>
      <c r="H7" s="1"/>
    </row>
    <row r="8" spans="1:8" ht="20.25" customHeight="1">
      <c r="A8" s="7" t="s">
        <v>5</v>
      </c>
      <c r="B8" s="7" t="s">
        <v>1</v>
      </c>
      <c r="C8" s="97" t="s">
        <v>9</v>
      </c>
      <c r="D8" s="99" t="s">
        <v>10</v>
      </c>
      <c r="E8" s="100" t="s">
        <v>2</v>
      </c>
      <c r="F8" s="1"/>
      <c r="G8" s="1"/>
      <c r="H8" s="1"/>
    </row>
    <row r="9" spans="1:8" ht="33" customHeight="1">
      <c r="A9" s="7" t="s">
        <v>3</v>
      </c>
      <c r="B9" s="7" t="s">
        <v>4</v>
      </c>
      <c r="C9" s="98"/>
      <c r="D9" s="98"/>
      <c r="E9" s="100"/>
      <c r="F9" s="1"/>
      <c r="G9" s="1"/>
      <c r="H9" s="1"/>
    </row>
    <row r="10" spans="1:8" ht="15.75">
      <c r="A10" s="8"/>
      <c r="B10" s="10" t="s">
        <v>8</v>
      </c>
      <c r="C10" s="98"/>
      <c r="D10" s="98"/>
      <c r="E10" s="98"/>
      <c r="F10" s="1"/>
      <c r="G10" s="1"/>
      <c r="H10" s="1"/>
    </row>
    <row r="11" spans="1:8" ht="15.75">
      <c r="A11" s="8" t="s">
        <v>111</v>
      </c>
      <c r="B11" s="10" t="s">
        <v>112</v>
      </c>
      <c r="C11" s="55">
        <v>3</v>
      </c>
      <c r="D11" s="55">
        <v>4</v>
      </c>
      <c r="E11" s="55" t="s">
        <v>113</v>
      </c>
      <c r="F11" s="1"/>
      <c r="G11" s="1"/>
      <c r="H11" s="1"/>
    </row>
    <row r="12" spans="1:8" ht="23.25" customHeight="1">
      <c r="A12" s="11" t="s">
        <v>13</v>
      </c>
      <c r="B12" s="12" t="s">
        <v>14</v>
      </c>
      <c r="C12" s="20">
        <f>C13+C15+C17+C19+C21+C23+C25</f>
        <v>3958.42</v>
      </c>
      <c r="D12" s="20">
        <f t="shared" ref="D12:E12" si="0">D13+D15+D17+D19+D21+D23+D25</f>
        <v>0</v>
      </c>
      <c r="E12" s="20">
        <f t="shared" si="0"/>
        <v>3958.42</v>
      </c>
      <c r="F12" s="1"/>
      <c r="G12" s="1"/>
      <c r="H12" s="1"/>
    </row>
    <row r="13" spans="1:8" ht="15.75" customHeight="1">
      <c r="A13" s="13" t="s">
        <v>15</v>
      </c>
      <c r="B13" s="14" t="s">
        <v>16</v>
      </c>
      <c r="C13" s="87">
        <v>900</v>
      </c>
      <c r="D13" s="88">
        <v>0</v>
      </c>
      <c r="E13" s="88">
        <f>C13+D13</f>
        <v>900</v>
      </c>
      <c r="F13" s="1"/>
      <c r="G13" s="1"/>
      <c r="H13" s="1"/>
    </row>
    <row r="14" spans="1:8" ht="85.5" customHeight="1">
      <c r="A14" s="13"/>
      <c r="B14" s="15" t="s">
        <v>28</v>
      </c>
      <c r="C14" s="87"/>
      <c r="D14" s="88"/>
      <c r="E14" s="88"/>
      <c r="F14" s="1"/>
      <c r="G14" s="1"/>
      <c r="H14" s="1"/>
    </row>
    <row r="15" spans="1:8">
      <c r="A15" s="13" t="s">
        <v>17</v>
      </c>
      <c r="B15" s="14" t="s">
        <v>18</v>
      </c>
      <c r="C15" s="87">
        <v>708</v>
      </c>
      <c r="D15" s="88">
        <v>0</v>
      </c>
      <c r="E15" s="88">
        <f>C15+D15</f>
        <v>708</v>
      </c>
      <c r="F15" s="1"/>
      <c r="G15" s="1"/>
      <c r="H15" s="1"/>
    </row>
    <row r="16" spans="1:8" ht="32.25" customHeight="1">
      <c r="A16" s="13"/>
      <c r="B16" s="14" t="s">
        <v>119</v>
      </c>
      <c r="C16" s="87"/>
      <c r="D16" s="88"/>
      <c r="E16" s="88"/>
      <c r="F16" s="1"/>
      <c r="G16" s="1"/>
      <c r="H16" s="1"/>
    </row>
    <row r="17" spans="1:8">
      <c r="A17" s="13" t="s">
        <v>19</v>
      </c>
      <c r="B17" s="14" t="s">
        <v>20</v>
      </c>
      <c r="C17" s="87">
        <v>920</v>
      </c>
      <c r="D17" s="88">
        <v>0</v>
      </c>
      <c r="E17" s="88">
        <f>C17+D17</f>
        <v>920</v>
      </c>
      <c r="F17" s="1"/>
      <c r="G17" s="1"/>
      <c r="H17" s="1"/>
    </row>
    <row r="18" spans="1:8" ht="33" customHeight="1">
      <c r="A18" s="13"/>
      <c r="B18" s="16" t="s">
        <v>120</v>
      </c>
      <c r="C18" s="87"/>
      <c r="D18" s="88"/>
      <c r="E18" s="88"/>
      <c r="F18" s="1"/>
      <c r="G18" s="1"/>
      <c r="H18" s="1"/>
    </row>
    <row r="19" spans="1:8">
      <c r="A19" s="13" t="s">
        <v>21</v>
      </c>
      <c r="B19" s="14" t="s">
        <v>29</v>
      </c>
      <c r="C19" s="87">
        <v>1000</v>
      </c>
      <c r="D19" s="88">
        <v>0</v>
      </c>
      <c r="E19" s="88">
        <f>C19+D19</f>
        <v>1000</v>
      </c>
      <c r="F19" s="1"/>
      <c r="G19" s="1"/>
      <c r="H19" s="1"/>
    </row>
    <row r="20" spans="1:8" ht="48.75" customHeight="1">
      <c r="A20" s="13"/>
      <c r="B20" s="17" t="s">
        <v>30</v>
      </c>
      <c r="C20" s="87"/>
      <c r="D20" s="88"/>
      <c r="E20" s="88"/>
      <c r="F20" s="1"/>
      <c r="G20" s="1"/>
      <c r="H20" s="1"/>
    </row>
    <row r="21" spans="1:8" ht="30">
      <c r="A21" s="13" t="s">
        <v>22</v>
      </c>
      <c r="B21" s="14" t="s">
        <v>23</v>
      </c>
      <c r="C21" s="87">
        <v>153.41999999999999</v>
      </c>
      <c r="D21" s="88">
        <v>0</v>
      </c>
      <c r="E21" s="88">
        <f>C21+D21</f>
        <v>153.41999999999999</v>
      </c>
      <c r="F21" s="1"/>
      <c r="G21" s="1"/>
      <c r="H21" s="1"/>
    </row>
    <row r="22" spans="1:8" ht="39" customHeight="1">
      <c r="A22" s="13"/>
      <c r="B22" s="17" t="s">
        <v>31</v>
      </c>
      <c r="C22" s="87"/>
      <c r="D22" s="88"/>
      <c r="E22" s="88"/>
      <c r="F22" s="1"/>
      <c r="G22" s="1"/>
      <c r="H22" s="1"/>
    </row>
    <row r="23" spans="1:8">
      <c r="A23" s="13" t="s">
        <v>26</v>
      </c>
      <c r="B23" s="14" t="s">
        <v>27</v>
      </c>
      <c r="C23" s="87">
        <v>100</v>
      </c>
      <c r="D23" s="88">
        <v>0</v>
      </c>
      <c r="E23" s="88">
        <f>C23+D23</f>
        <v>100</v>
      </c>
      <c r="F23" s="1"/>
      <c r="G23" s="1"/>
      <c r="H23" s="1"/>
    </row>
    <row r="24" spans="1:8" ht="30.75" customHeight="1">
      <c r="A24" s="13"/>
      <c r="B24" s="17" t="s">
        <v>32</v>
      </c>
      <c r="C24" s="87"/>
      <c r="D24" s="88"/>
      <c r="E24" s="88"/>
      <c r="F24" s="1"/>
      <c r="G24" s="1"/>
      <c r="H24" s="1"/>
    </row>
    <row r="25" spans="1:8" ht="30.75" customHeight="1">
      <c r="A25" s="13"/>
      <c r="B25" s="17" t="s">
        <v>114</v>
      </c>
      <c r="C25" s="59">
        <v>177</v>
      </c>
      <c r="D25" s="60">
        <v>0</v>
      </c>
      <c r="E25" s="60">
        <f>C25+D25</f>
        <v>177</v>
      </c>
      <c r="F25" s="1"/>
      <c r="G25" s="1"/>
      <c r="H25" s="1"/>
    </row>
    <row r="26" spans="1:8" ht="25.5" customHeight="1">
      <c r="A26" s="11" t="s">
        <v>33</v>
      </c>
      <c r="B26" s="12" t="s">
        <v>34</v>
      </c>
      <c r="C26" s="27">
        <f>C27+C29+C30+C32+C33+C34+C35+C37+C38+C40+C41+C43+C45+C47+C49</f>
        <v>2965.0200000000004</v>
      </c>
      <c r="D26" s="27">
        <f t="shared" ref="D26:E26" si="1">D27+D29+D30+D32+D33+D34+D35+D37+D38+D40+D41+D43+D45+D47+D49</f>
        <v>5821.4</v>
      </c>
      <c r="E26" s="27">
        <f t="shared" si="1"/>
        <v>8786.4199999999983</v>
      </c>
      <c r="F26" s="43">
        <f>F28+F29+F33+F34+F42+F46</f>
        <v>2965.0200000000004</v>
      </c>
      <c r="G26" s="43">
        <f t="shared" ref="G26:H26" si="2">G28+G29+G33+G34+G42+G46</f>
        <v>5821.4</v>
      </c>
      <c r="H26" s="43">
        <f t="shared" si="2"/>
        <v>8786.4199999999983</v>
      </c>
    </row>
    <row r="27" spans="1:8" ht="17.25" customHeight="1">
      <c r="A27" s="13" t="s">
        <v>35</v>
      </c>
      <c r="B27" s="14" t="s">
        <v>88</v>
      </c>
      <c r="C27" s="74">
        <v>1150</v>
      </c>
      <c r="D27" s="74">
        <v>1815.4</v>
      </c>
      <c r="E27" s="74">
        <f>C27+D27</f>
        <v>2965.4</v>
      </c>
      <c r="F27" s="1"/>
      <c r="G27" s="1"/>
      <c r="H27" s="1"/>
    </row>
    <row r="28" spans="1:8" ht="30.75" customHeight="1">
      <c r="A28" s="73"/>
      <c r="B28" s="19" t="s">
        <v>38</v>
      </c>
      <c r="C28" s="74"/>
      <c r="D28" s="74"/>
      <c r="E28" s="74"/>
      <c r="F28" s="43">
        <f>C27+C30+C35+C38+C47</f>
        <v>1740</v>
      </c>
      <c r="G28" s="43">
        <f>D27+D30+D35+D38+D47</f>
        <v>5363.9</v>
      </c>
      <c r="H28" s="43">
        <f>F28+G28</f>
        <v>7103.9</v>
      </c>
    </row>
    <row r="29" spans="1:8" ht="30.75" customHeight="1">
      <c r="A29" s="73"/>
      <c r="B29" s="22" t="s">
        <v>87</v>
      </c>
      <c r="C29" s="56">
        <v>80</v>
      </c>
      <c r="D29" s="56">
        <v>227</v>
      </c>
      <c r="E29" s="56">
        <f>C29+D29</f>
        <v>307</v>
      </c>
      <c r="F29" s="43">
        <f>C29+C32+C37+C40+C49</f>
        <v>235</v>
      </c>
      <c r="G29" s="43">
        <f t="shared" ref="G29:H29" si="3">D29+D32+D37+D40+D49</f>
        <v>457.5</v>
      </c>
      <c r="H29" s="43">
        <f t="shared" si="3"/>
        <v>692.5</v>
      </c>
    </row>
    <row r="30" spans="1:8" ht="36" customHeight="1">
      <c r="A30" s="13" t="s">
        <v>89</v>
      </c>
      <c r="B30" s="14" t="s">
        <v>90</v>
      </c>
      <c r="C30" s="74">
        <v>450</v>
      </c>
      <c r="D30" s="74">
        <v>3263.5</v>
      </c>
      <c r="E30" s="74">
        <f>C30+D30</f>
        <v>3713.5</v>
      </c>
      <c r="F30" s="1"/>
      <c r="G30" s="1"/>
      <c r="H30" s="1"/>
    </row>
    <row r="31" spans="1:8" ht="30.75" customHeight="1">
      <c r="A31" s="73"/>
      <c r="B31" s="19" t="s">
        <v>38</v>
      </c>
      <c r="C31" s="74"/>
      <c r="D31" s="74"/>
      <c r="E31" s="74"/>
      <c r="F31" s="1"/>
      <c r="G31" s="1"/>
      <c r="H31" s="1"/>
    </row>
    <row r="32" spans="1:8" ht="30.75" customHeight="1">
      <c r="A32" s="73"/>
      <c r="B32" s="22" t="s">
        <v>87</v>
      </c>
      <c r="C32" s="56">
        <v>100</v>
      </c>
      <c r="D32" s="56">
        <v>174.5</v>
      </c>
      <c r="E32" s="56">
        <f>C32+D32</f>
        <v>274.5</v>
      </c>
      <c r="F32" s="1"/>
      <c r="G32" s="1"/>
      <c r="H32" s="1"/>
    </row>
    <row r="33" spans="1:8" ht="30.75" customHeight="1">
      <c r="A33" s="73"/>
      <c r="B33" s="41" t="s">
        <v>36</v>
      </c>
      <c r="C33" s="56">
        <v>3</v>
      </c>
      <c r="D33" s="56">
        <v>0</v>
      </c>
      <c r="E33" s="56">
        <f t="shared" ref="E33:E34" si="4">C33+D33</f>
        <v>3</v>
      </c>
      <c r="F33" s="43">
        <f>C33</f>
        <v>3</v>
      </c>
      <c r="G33" s="43">
        <f t="shared" ref="G33:H34" si="5">D33</f>
        <v>0</v>
      </c>
      <c r="H33" s="43">
        <f t="shared" si="5"/>
        <v>3</v>
      </c>
    </row>
    <row r="34" spans="1:8" ht="30.75" customHeight="1">
      <c r="A34" s="73"/>
      <c r="B34" s="42" t="s">
        <v>37</v>
      </c>
      <c r="C34" s="56">
        <v>3</v>
      </c>
      <c r="D34" s="56">
        <v>0</v>
      </c>
      <c r="E34" s="56">
        <f t="shared" si="4"/>
        <v>3</v>
      </c>
      <c r="F34" s="43">
        <f>C34</f>
        <v>3</v>
      </c>
      <c r="G34" s="43">
        <f t="shared" si="5"/>
        <v>0</v>
      </c>
      <c r="H34" s="43">
        <f t="shared" si="5"/>
        <v>3</v>
      </c>
    </row>
    <row r="35" spans="1:8" ht="30.75" customHeight="1">
      <c r="A35" s="13" t="s">
        <v>91</v>
      </c>
      <c r="B35" s="14" t="s">
        <v>92</v>
      </c>
      <c r="C35" s="74">
        <v>25</v>
      </c>
      <c r="D35" s="74">
        <v>10</v>
      </c>
      <c r="E35" s="74">
        <f>C35+D35</f>
        <v>35</v>
      </c>
      <c r="F35" s="1"/>
      <c r="G35" s="1"/>
      <c r="H35" s="1"/>
    </row>
    <row r="36" spans="1:8" ht="30.75" customHeight="1">
      <c r="A36" s="73"/>
      <c r="B36" s="19" t="s">
        <v>38</v>
      </c>
      <c r="C36" s="74"/>
      <c r="D36" s="74"/>
      <c r="E36" s="74"/>
      <c r="F36" s="1"/>
      <c r="G36" s="1"/>
      <c r="H36" s="1"/>
    </row>
    <row r="37" spans="1:8" ht="30.75" customHeight="1">
      <c r="A37" s="73"/>
      <c r="B37" s="22" t="s">
        <v>87</v>
      </c>
      <c r="C37" s="56">
        <v>10</v>
      </c>
      <c r="D37" s="56">
        <v>0</v>
      </c>
      <c r="E37" s="56">
        <f>C37+D37</f>
        <v>10</v>
      </c>
      <c r="F37" s="1"/>
      <c r="G37" s="1"/>
      <c r="H37" s="1"/>
    </row>
    <row r="38" spans="1:8" ht="30" customHeight="1">
      <c r="A38" s="13" t="s">
        <v>93</v>
      </c>
      <c r="B38" s="14" t="s">
        <v>94</v>
      </c>
      <c r="C38" s="74">
        <v>80</v>
      </c>
      <c r="D38" s="74">
        <v>265</v>
      </c>
      <c r="E38" s="74">
        <f>C38+D38</f>
        <v>345</v>
      </c>
      <c r="F38" s="1"/>
      <c r="G38" s="1"/>
      <c r="H38" s="1"/>
    </row>
    <row r="39" spans="1:8" ht="30.75" customHeight="1">
      <c r="A39" s="73"/>
      <c r="B39" s="19" t="s">
        <v>38</v>
      </c>
      <c r="C39" s="74"/>
      <c r="D39" s="74"/>
      <c r="E39" s="74"/>
      <c r="F39" s="1"/>
      <c r="G39" s="1"/>
      <c r="H39" s="1"/>
    </row>
    <row r="40" spans="1:8" ht="33" customHeight="1">
      <c r="A40" s="73"/>
      <c r="B40" s="22" t="s">
        <v>87</v>
      </c>
      <c r="C40" s="56">
        <v>15</v>
      </c>
      <c r="D40" s="56">
        <v>56</v>
      </c>
      <c r="E40" s="56">
        <f>C40+D40</f>
        <v>71</v>
      </c>
      <c r="F40" s="1"/>
      <c r="G40" s="1"/>
      <c r="H40" s="1"/>
    </row>
    <row r="41" spans="1:8" ht="30">
      <c r="A41" s="39" t="s">
        <v>95</v>
      </c>
      <c r="B41" s="40" t="s">
        <v>96</v>
      </c>
      <c r="C41" s="84">
        <v>32.97</v>
      </c>
      <c r="D41" s="83">
        <v>0</v>
      </c>
      <c r="E41" s="83">
        <f>C41+D41</f>
        <v>32.97</v>
      </c>
      <c r="F41" s="1"/>
      <c r="G41" s="1"/>
      <c r="H41" s="1"/>
    </row>
    <row r="42" spans="1:8" ht="78" customHeight="1">
      <c r="A42" s="57"/>
      <c r="B42" s="15" t="s">
        <v>28</v>
      </c>
      <c r="C42" s="84"/>
      <c r="D42" s="83"/>
      <c r="E42" s="83"/>
      <c r="F42" s="43">
        <f>C41+C43</f>
        <v>523.97</v>
      </c>
      <c r="G42" s="43">
        <f t="shared" ref="G42:H42" si="6">D41+D43</f>
        <v>0</v>
      </c>
      <c r="H42" s="43">
        <f t="shared" si="6"/>
        <v>523.97</v>
      </c>
    </row>
    <row r="43" spans="1:8">
      <c r="A43" s="13" t="s">
        <v>15</v>
      </c>
      <c r="B43" s="14" t="s">
        <v>16</v>
      </c>
      <c r="C43" s="80">
        <v>491</v>
      </c>
      <c r="D43" s="81">
        <v>0</v>
      </c>
      <c r="E43" s="82">
        <f>C43+D43</f>
        <v>491</v>
      </c>
      <c r="F43" s="1"/>
      <c r="G43" s="1"/>
      <c r="H43" s="1"/>
    </row>
    <row r="44" spans="1:8" ht="75">
      <c r="A44" s="21"/>
      <c r="B44" s="15" t="s">
        <v>28</v>
      </c>
      <c r="C44" s="80"/>
      <c r="D44" s="81"/>
      <c r="E44" s="82"/>
      <c r="F44" s="9"/>
      <c r="G44" s="9"/>
      <c r="H44" s="9"/>
    </row>
    <row r="45" spans="1:8" ht="60">
      <c r="A45" s="13" t="s">
        <v>39</v>
      </c>
      <c r="B45" s="14" t="s">
        <v>40</v>
      </c>
      <c r="C45" s="89">
        <v>460.05</v>
      </c>
      <c r="D45" s="89">
        <v>0</v>
      </c>
      <c r="E45" s="90">
        <f>C45+D45</f>
        <v>460.05</v>
      </c>
      <c r="F45" s="9"/>
      <c r="G45" s="9"/>
      <c r="H45" s="9"/>
    </row>
    <row r="46" spans="1:8" ht="32.25" customHeight="1">
      <c r="A46" s="23"/>
      <c r="B46" s="25" t="s">
        <v>41</v>
      </c>
      <c r="C46" s="89"/>
      <c r="D46" s="89"/>
      <c r="E46" s="90"/>
      <c r="F46" s="44">
        <f>C45</f>
        <v>460.05</v>
      </c>
      <c r="G46" s="44">
        <f t="shared" ref="G46:H46" si="7">D45</f>
        <v>0</v>
      </c>
      <c r="H46" s="44">
        <f t="shared" si="7"/>
        <v>460.05</v>
      </c>
    </row>
    <row r="47" spans="1:8" ht="30">
      <c r="A47" s="13" t="s">
        <v>42</v>
      </c>
      <c r="B47" s="14" t="s">
        <v>43</v>
      </c>
      <c r="C47" s="77">
        <v>35</v>
      </c>
      <c r="D47" s="77">
        <v>10</v>
      </c>
      <c r="E47" s="78">
        <f>C47+D47</f>
        <v>45</v>
      </c>
      <c r="F47" s="9"/>
      <c r="G47" s="9"/>
      <c r="H47" s="9"/>
    </row>
    <row r="48" spans="1:8" ht="30">
      <c r="A48" s="13"/>
      <c r="B48" s="19" t="s">
        <v>38</v>
      </c>
      <c r="C48" s="77"/>
      <c r="D48" s="77"/>
      <c r="E48" s="78"/>
      <c r="F48" s="9"/>
      <c r="G48" s="9"/>
      <c r="H48" s="9"/>
    </row>
    <row r="49" spans="1:8" ht="30">
      <c r="A49" s="23"/>
      <c r="B49" s="22" t="s">
        <v>87</v>
      </c>
      <c r="C49" s="28">
        <v>30</v>
      </c>
      <c r="D49" s="28">
        <v>0</v>
      </c>
      <c r="E49" s="29">
        <f>C49+D49</f>
        <v>30</v>
      </c>
      <c r="F49" s="9"/>
      <c r="G49" s="9"/>
      <c r="H49" s="9"/>
    </row>
    <row r="50" spans="1:8" ht="39" customHeight="1">
      <c r="A50" s="11" t="s">
        <v>44</v>
      </c>
      <c r="B50" s="12" t="s">
        <v>45</v>
      </c>
      <c r="C50" s="34">
        <f>C51+C53+C54+C56+C58+C60+C62</f>
        <v>1792.75</v>
      </c>
      <c r="D50" s="34">
        <f t="shared" ref="D50:E50" si="8">D51+D53+D54+D56+D58+D60+D62</f>
        <v>0</v>
      </c>
      <c r="E50" s="34">
        <f t="shared" si="8"/>
        <v>1792.75</v>
      </c>
      <c r="F50" s="9"/>
      <c r="G50" s="9"/>
      <c r="H50" s="9"/>
    </row>
    <row r="51" spans="1:8" ht="30">
      <c r="A51" s="13" t="s">
        <v>46</v>
      </c>
      <c r="B51" s="14" t="s">
        <v>47</v>
      </c>
      <c r="C51" s="85">
        <v>320</v>
      </c>
      <c r="D51" s="77">
        <v>0</v>
      </c>
      <c r="E51" s="86">
        <f>C51+D51</f>
        <v>320</v>
      </c>
      <c r="F51" s="1"/>
      <c r="G51" s="1"/>
      <c r="H51" s="1"/>
    </row>
    <row r="52" spans="1:8" ht="30">
      <c r="A52" s="76"/>
      <c r="B52" s="25" t="s">
        <v>41</v>
      </c>
      <c r="C52" s="85"/>
      <c r="D52" s="77"/>
      <c r="E52" s="86"/>
      <c r="F52" s="61">
        <f>C51+C53</f>
        <v>985.1</v>
      </c>
      <c r="G52" s="61">
        <f t="shared" ref="G52:H52" si="9">D51+D53</f>
        <v>0</v>
      </c>
      <c r="H52" s="61">
        <f t="shared" si="9"/>
        <v>985.1</v>
      </c>
    </row>
    <row r="53" spans="1:8" ht="75">
      <c r="A53" s="76"/>
      <c r="B53" s="15" t="s">
        <v>28</v>
      </c>
      <c r="C53" s="30">
        <v>665.1</v>
      </c>
      <c r="D53" s="28">
        <v>0</v>
      </c>
      <c r="E53" s="31">
        <f>C53+D53</f>
        <v>665.1</v>
      </c>
      <c r="F53" s="1"/>
      <c r="G53" s="1"/>
      <c r="H53" s="1"/>
    </row>
    <row r="54" spans="1:8" ht="30">
      <c r="A54" s="13" t="s">
        <v>48</v>
      </c>
      <c r="B54" s="14" t="s">
        <v>49</v>
      </c>
      <c r="C54" s="77">
        <v>343.6</v>
      </c>
      <c r="D54" s="77">
        <v>0</v>
      </c>
      <c r="E54" s="75">
        <f>C54+D54</f>
        <v>343.6</v>
      </c>
    </row>
    <row r="55" spans="1:8" ht="30">
      <c r="A55" s="24"/>
      <c r="B55" s="32" t="s">
        <v>50</v>
      </c>
      <c r="C55" s="77"/>
      <c r="D55" s="77"/>
      <c r="E55" s="75"/>
    </row>
    <row r="56" spans="1:8" ht="30">
      <c r="A56" s="13" t="s">
        <v>51</v>
      </c>
      <c r="B56" s="14" t="s">
        <v>52</v>
      </c>
      <c r="C56" s="75">
        <v>117.85</v>
      </c>
      <c r="D56" s="75">
        <v>0</v>
      </c>
      <c r="E56" s="75">
        <f>C56+D56</f>
        <v>117.85</v>
      </c>
    </row>
    <row r="57" spans="1:8" ht="75">
      <c r="A57" s="24"/>
      <c r="B57" s="15" t="s">
        <v>28</v>
      </c>
      <c r="C57" s="75"/>
      <c r="D57" s="75"/>
      <c r="E57" s="75"/>
    </row>
    <row r="58" spans="1:8" ht="60">
      <c r="A58" s="13" t="s">
        <v>39</v>
      </c>
      <c r="B58" s="14" t="s">
        <v>40</v>
      </c>
      <c r="C58" s="75">
        <v>42.5</v>
      </c>
      <c r="D58" s="75">
        <v>0</v>
      </c>
      <c r="E58" s="75">
        <f>C58+D58</f>
        <v>42.5</v>
      </c>
    </row>
    <row r="59" spans="1:8" ht="30">
      <c r="A59" s="23"/>
      <c r="B59" s="25" t="s">
        <v>41</v>
      </c>
      <c r="C59" s="75"/>
      <c r="D59" s="75"/>
      <c r="E59" s="75"/>
    </row>
    <row r="60" spans="1:8">
      <c r="A60" s="13" t="s">
        <v>53</v>
      </c>
      <c r="B60" s="14" t="s">
        <v>54</v>
      </c>
      <c r="C60" s="75">
        <v>243</v>
      </c>
      <c r="D60" s="75">
        <v>0</v>
      </c>
      <c r="E60" s="75">
        <f>C60+D60</f>
        <v>243</v>
      </c>
    </row>
    <row r="61" spans="1:8" ht="30">
      <c r="A61" s="24"/>
      <c r="B61" s="32" t="s">
        <v>55</v>
      </c>
      <c r="C61" s="75"/>
      <c r="D61" s="75"/>
      <c r="E61" s="75"/>
    </row>
    <row r="62" spans="1:8">
      <c r="A62" s="13" t="s">
        <v>56</v>
      </c>
      <c r="B62" s="14" t="s">
        <v>27</v>
      </c>
      <c r="C62" s="75">
        <v>60.7</v>
      </c>
      <c r="D62" s="75">
        <v>0</v>
      </c>
      <c r="E62" s="75">
        <f>C62+D62</f>
        <v>60.7</v>
      </c>
    </row>
    <row r="63" spans="1:8" ht="30">
      <c r="A63" s="24"/>
      <c r="B63" s="33" t="s">
        <v>57</v>
      </c>
      <c r="C63" s="75"/>
      <c r="D63" s="75"/>
      <c r="E63" s="75"/>
    </row>
    <row r="64" spans="1:8" ht="33" customHeight="1">
      <c r="A64" s="11" t="s">
        <v>58</v>
      </c>
      <c r="B64" s="12" t="s">
        <v>59</v>
      </c>
      <c r="C64" s="38">
        <f>C65+C67+C69+C71+C73</f>
        <v>5775.5999999999995</v>
      </c>
      <c r="D64" s="38">
        <f t="shared" ref="D64:E64" si="10">D65+D67+D69+D71+D73</f>
        <v>0</v>
      </c>
      <c r="E64" s="38">
        <f t="shared" si="10"/>
        <v>5775.5999999999995</v>
      </c>
    </row>
    <row r="65" spans="1:5">
      <c r="A65" s="13" t="s">
        <v>15</v>
      </c>
      <c r="B65" s="14" t="s">
        <v>16</v>
      </c>
      <c r="C65" s="75">
        <v>4249.5</v>
      </c>
      <c r="D65" s="75">
        <v>0</v>
      </c>
      <c r="E65" s="75">
        <f>C65+D65</f>
        <v>4249.5</v>
      </c>
    </row>
    <row r="66" spans="1:5" ht="75">
      <c r="A66" s="24"/>
      <c r="B66" s="15" t="s">
        <v>28</v>
      </c>
      <c r="C66" s="75"/>
      <c r="D66" s="75"/>
      <c r="E66" s="75"/>
    </row>
    <row r="67" spans="1:5">
      <c r="A67" s="13" t="s">
        <v>60</v>
      </c>
      <c r="B67" s="14" t="s">
        <v>61</v>
      </c>
      <c r="C67" s="75">
        <v>1000</v>
      </c>
      <c r="D67" s="75">
        <v>0</v>
      </c>
      <c r="E67" s="75">
        <f>C67+D68</f>
        <v>1000</v>
      </c>
    </row>
    <row r="68" spans="1:5" ht="75">
      <c r="A68" s="24"/>
      <c r="B68" s="15" t="s">
        <v>28</v>
      </c>
      <c r="C68" s="75"/>
      <c r="D68" s="75"/>
      <c r="E68" s="75"/>
    </row>
    <row r="69" spans="1:5" ht="60">
      <c r="A69" s="13" t="s">
        <v>62</v>
      </c>
      <c r="B69" s="14" t="s">
        <v>63</v>
      </c>
      <c r="C69" s="75">
        <v>360.4</v>
      </c>
      <c r="D69" s="75">
        <v>0</v>
      </c>
      <c r="E69" s="75">
        <f>C69+D70</f>
        <v>360.4</v>
      </c>
    </row>
    <row r="70" spans="1:5" ht="75">
      <c r="A70" s="24"/>
      <c r="B70" s="15" t="s">
        <v>28</v>
      </c>
      <c r="C70" s="75"/>
      <c r="D70" s="75"/>
      <c r="E70" s="75"/>
    </row>
    <row r="71" spans="1:5" ht="75">
      <c r="A71" s="13" t="s">
        <v>64</v>
      </c>
      <c r="B71" s="14" t="s">
        <v>65</v>
      </c>
      <c r="C71" s="75">
        <v>149.69999999999999</v>
      </c>
      <c r="D71" s="75">
        <v>0</v>
      </c>
      <c r="E71" s="75">
        <f>C71+D71</f>
        <v>149.69999999999999</v>
      </c>
    </row>
    <row r="72" spans="1:5" ht="75">
      <c r="A72" s="18"/>
      <c r="B72" s="15" t="s">
        <v>28</v>
      </c>
      <c r="C72" s="75"/>
      <c r="D72" s="75"/>
      <c r="E72" s="75"/>
    </row>
    <row r="73" spans="1:5" ht="30">
      <c r="A73" s="13" t="s">
        <v>66</v>
      </c>
      <c r="B73" s="14" t="s">
        <v>67</v>
      </c>
      <c r="C73" s="75">
        <v>16</v>
      </c>
      <c r="D73" s="75">
        <v>0</v>
      </c>
      <c r="E73" s="75">
        <v>16</v>
      </c>
    </row>
    <row r="74" spans="1:5" ht="75">
      <c r="A74" s="24"/>
      <c r="B74" s="15" t="s">
        <v>28</v>
      </c>
      <c r="C74" s="75"/>
      <c r="D74" s="75"/>
      <c r="E74" s="75"/>
    </row>
    <row r="75" spans="1:5" ht="34.5" customHeight="1">
      <c r="A75" s="46" t="s">
        <v>68</v>
      </c>
      <c r="B75" s="47" t="s">
        <v>69</v>
      </c>
      <c r="C75" s="48">
        <f>C76+C78</f>
        <v>130.6</v>
      </c>
      <c r="D75" s="48">
        <f t="shared" ref="D75:E75" si="11">D76+D78</f>
        <v>0</v>
      </c>
      <c r="E75" s="48">
        <f t="shared" si="11"/>
        <v>130.6</v>
      </c>
    </row>
    <row r="76" spans="1:5">
      <c r="A76" s="39" t="s">
        <v>70</v>
      </c>
      <c r="B76" s="40" t="s">
        <v>71</v>
      </c>
      <c r="C76" s="72">
        <v>30.6</v>
      </c>
      <c r="D76" s="72">
        <v>0</v>
      </c>
      <c r="E76" s="72">
        <f>C76+D76</f>
        <v>30.6</v>
      </c>
    </row>
    <row r="77" spans="1:5" ht="75">
      <c r="A77" s="46"/>
      <c r="B77" s="15" t="s">
        <v>28</v>
      </c>
      <c r="C77" s="72"/>
      <c r="D77" s="72"/>
      <c r="E77" s="72"/>
    </row>
    <row r="78" spans="1:5" ht="60">
      <c r="A78" s="39" t="s">
        <v>39</v>
      </c>
      <c r="B78" s="40" t="s">
        <v>40</v>
      </c>
      <c r="C78" s="72">
        <v>100</v>
      </c>
      <c r="D78" s="72">
        <v>0</v>
      </c>
      <c r="E78" s="72">
        <f>C78+D78</f>
        <v>100</v>
      </c>
    </row>
    <row r="79" spans="1:5" ht="30">
      <c r="A79" s="49"/>
      <c r="B79" s="50" t="s">
        <v>41</v>
      </c>
      <c r="C79" s="72"/>
      <c r="D79" s="72"/>
      <c r="E79" s="72"/>
    </row>
    <row r="80" spans="1:5" ht="35.25" customHeight="1">
      <c r="A80" s="11" t="s">
        <v>72</v>
      </c>
      <c r="B80" s="12" t="s">
        <v>73</v>
      </c>
      <c r="C80" s="38">
        <f>C81+C83+C85+C87+C89+C90+C92+C94+C96</f>
        <v>20860</v>
      </c>
      <c r="D80" s="38">
        <f t="shared" ref="D80:E80" si="12">D81+D83+D85+D87+D89+D90+D92+D94+D96</f>
        <v>12313</v>
      </c>
      <c r="E80" s="38">
        <f t="shared" si="12"/>
        <v>33173</v>
      </c>
    </row>
    <row r="81" spans="1:5" ht="21.75" customHeight="1">
      <c r="A81" s="13" t="s">
        <v>74</v>
      </c>
      <c r="B81" s="14" t="s">
        <v>75</v>
      </c>
      <c r="C81" s="75">
        <v>0</v>
      </c>
      <c r="D81" s="75">
        <v>500</v>
      </c>
      <c r="E81" s="75">
        <f>C81+D81</f>
        <v>500</v>
      </c>
    </row>
    <row r="82" spans="1:5" ht="33" customHeight="1">
      <c r="A82" s="24"/>
      <c r="B82" s="15" t="s">
        <v>99</v>
      </c>
      <c r="C82" s="75"/>
      <c r="D82" s="75"/>
      <c r="E82" s="75"/>
    </row>
    <row r="83" spans="1:5" ht="18.75" customHeight="1">
      <c r="A83" s="13" t="s">
        <v>97</v>
      </c>
      <c r="B83" s="14" t="s">
        <v>98</v>
      </c>
      <c r="C83" s="75">
        <v>75</v>
      </c>
      <c r="D83" s="75">
        <v>0</v>
      </c>
      <c r="E83" s="75">
        <f>C83+D83</f>
        <v>75</v>
      </c>
    </row>
    <row r="84" spans="1:5" ht="33" customHeight="1">
      <c r="A84" s="24"/>
      <c r="B84" s="15" t="s">
        <v>99</v>
      </c>
      <c r="C84" s="75"/>
      <c r="D84" s="75"/>
      <c r="E84" s="75"/>
    </row>
    <row r="85" spans="1:5">
      <c r="A85" s="13" t="s">
        <v>76</v>
      </c>
      <c r="B85" s="14" t="s">
        <v>77</v>
      </c>
      <c r="C85" s="75">
        <v>0</v>
      </c>
      <c r="D85" s="75">
        <v>2000</v>
      </c>
      <c r="E85" s="75">
        <f>C85+D85</f>
        <v>2000</v>
      </c>
    </row>
    <row r="86" spans="1:5" ht="30">
      <c r="A86" s="24"/>
      <c r="B86" s="15" t="s">
        <v>99</v>
      </c>
      <c r="C86" s="75"/>
      <c r="D86" s="75"/>
      <c r="E86" s="75"/>
    </row>
    <row r="87" spans="1:5">
      <c r="A87" s="13" t="s">
        <v>78</v>
      </c>
      <c r="B87" s="14" t="s">
        <v>79</v>
      </c>
      <c r="C87" s="75">
        <v>0</v>
      </c>
      <c r="D87" s="75">
        <v>1200</v>
      </c>
      <c r="E87" s="75">
        <f>C87+D87</f>
        <v>1200</v>
      </c>
    </row>
    <row r="88" spans="1:5" ht="30">
      <c r="A88" s="79"/>
      <c r="B88" s="15" t="s">
        <v>99</v>
      </c>
      <c r="C88" s="75"/>
      <c r="D88" s="75"/>
      <c r="E88" s="75"/>
    </row>
    <row r="89" spans="1:5" ht="48" customHeight="1">
      <c r="A89" s="79"/>
      <c r="B89" s="15" t="s">
        <v>82</v>
      </c>
      <c r="C89" s="58">
        <v>300</v>
      </c>
      <c r="D89" s="58">
        <v>0</v>
      </c>
      <c r="E89" s="58">
        <f>C89+D89</f>
        <v>300</v>
      </c>
    </row>
    <row r="90" spans="1:5" ht="17.25" customHeight="1">
      <c r="A90" s="13" t="s">
        <v>83</v>
      </c>
      <c r="B90" s="14" t="s">
        <v>84</v>
      </c>
      <c r="C90" s="75">
        <v>18785</v>
      </c>
      <c r="D90" s="75">
        <v>4000</v>
      </c>
      <c r="E90" s="75">
        <f>C90+D90</f>
        <v>22785</v>
      </c>
    </row>
    <row r="91" spans="1:5" ht="48" customHeight="1">
      <c r="A91" s="24"/>
      <c r="B91" s="15" t="s">
        <v>82</v>
      </c>
      <c r="C91" s="75"/>
      <c r="D91" s="75"/>
      <c r="E91" s="75"/>
    </row>
    <row r="92" spans="1:5" ht="45">
      <c r="A92" s="13" t="s">
        <v>80</v>
      </c>
      <c r="B92" s="14" t="s">
        <v>81</v>
      </c>
      <c r="C92" s="75">
        <v>0</v>
      </c>
      <c r="D92" s="75">
        <v>3513</v>
      </c>
      <c r="E92" s="75">
        <f>C92+D92</f>
        <v>3513</v>
      </c>
    </row>
    <row r="93" spans="1:5" ht="45">
      <c r="A93" s="24"/>
      <c r="B93" s="15" t="s">
        <v>82</v>
      </c>
      <c r="C93" s="75"/>
      <c r="D93" s="75"/>
      <c r="E93" s="75"/>
    </row>
    <row r="94" spans="1:5" ht="18" customHeight="1">
      <c r="A94" s="13" t="s">
        <v>21</v>
      </c>
      <c r="B94" s="14" t="s">
        <v>29</v>
      </c>
      <c r="C94" s="72">
        <v>1700</v>
      </c>
      <c r="D94" s="72">
        <v>0</v>
      </c>
      <c r="E94" s="72">
        <f>C94+D94</f>
        <v>1700</v>
      </c>
    </row>
    <row r="95" spans="1:5" ht="30">
      <c r="A95" s="45"/>
      <c r="B95" s="15" t="s">
        <v>99</v>
      </c>
      <c r="C95" s="72"/>
      <c r="D95" s="72"/>
      <c r="E95" s="72"/>
    </row>
    <row r="96" spans="1:5" ht="30">
      <c r="A96" s="13" t="s">
        <v>85</v>
      </c>
      <c r="B96" s="14" t="s">
        <v>86</v>
      </c>
      <c r="C96" s="75">
        <v>0</v>
      </c>
      <c r="D96" s="75">
        <v>1100</v>
      </c>
      <c r="E96" s="75">
        <f>C96+D96</f>
        <v>1100</v>
      </c>
    </row>
    <row r="97" spans="1:5" ht="45">
      <c r="A97" s="24"/>
      <c r="B97" s="15" t="s">
        <v>82</v>
      </c>
      <c r="C97" s="75"/>
      <c r="D97" s="75"/>
      <c r="E97" s="75"/>
    </row>
    <row r="98" spans="1:5" ht="28.5">
      <c r="A98" s="46" t="s">
        <v>100</v>
      </c>
      <c r="B98" s="47" t="s">
        <v>101</v>
      </c>
      <c r="C98" s="48">
        <f>C99+C101+C103+C104+C106+C108</f>
        <v>0</v>
      </c>
      <c r="D98" s="48">
        <f>D99+D101+D103+D104+D106+D108</f>
        <v>9217.5</v>
      </c>
      <c r="E98" s="48">
        <f>E99+E101+E103+E104+E106+E108</f>
        <v>9217.5</v>
      </c>
    </row>
    <row r="99" spans="1:5">
      <c r="A99" s="39" t="s">
        <v>105</v>
      </c>
      <c r="B99" s="40" t="s">
        <v>106</v>
      </c>
      <c r="C99" s="72">
        <v>0</v>
      </c>
      <c r="D99" s="72">
        <v>500</v>
      </c>
      <c r="E99" s="72">
        <f>C99+D99</f>
        <v>500</v>
      </c>
    </row>
    <row r="100" spans="1:5">
      <c r="A100" s="46"/>
      <c r="B100" s="63" t="s">
        <v>104</v>
      </c>
      <c r="C100" s="72"/>
      <c r="D100" s="72"/>
      <c r="E100" s="72"/>
    </row>
    <row r="101" spans="1:5" ht="14.25" customHeight="1">
      <c r="A101" s="39" t="s">
        <v>102</v>
      </c>
      <c r="B101" s="40" t="s">
        <v>103</v>
      </c>
      <c r="C101" s="69">
        <v>0</v>
      </c>
      <c r="D101" s="69">
        <v>7100</v>
      </c>
      <c r="E101" s="69">
        <f>C101+D101</f>
        <v>7100</v>
      </c>
    </row>
    <row r="102" spans="1:5" ht="30">
      <c r="A102" s="67"/>
      <c r="B102" s="42" t="s">
        <v>38</v>
      </c>
      <c r="C102" s="70"/>
      <c r="D102" s="70"/>
      <c r="E102" s="70"/>
    </row>
    <row r="103" spans="1:5" ht="39.75" customHeight="1">
      <c r="A103" s="68"/>
      <c r="B103" s="65" t="s">
        <v>118</v>
      </c>
      <c r="C103" s="66">
        <v>0</v>
      </c>
      <c r="D103" s="66">
        <v>337.5</v>
      </c>
      <c r="E103" s="62">
        <f>C103+D103</f>
        <v>337.5</v>
      </c>
    </row>
    <row r="104" spans="1:5" ht="30">
      <c r="A104" s="39" t="s">
        <v>115</v>
      </c>
      <c r="B104" s="40" t="s">
        <v>116</v>
      </c>
      <c r="C104" s="69">
        <v>0</v>
      </c>
      <c r="D104" s="69">
        <v>1200</v>
      </c>
      <c r="E104" s="69">
        <f>C104+D104</f>
        <v>1200</v>
      </c>
    </row>
    <row r="105" spans="1:5" ht="32.25" customHeight="1">
      <c r="A105" s="64"/>
      <c r="B105" s="42" t="s">
        <v>117</v>
      </c>
      <c r="C105" s="70"/>
      <c r="D105" s="70"/>
      <c r="E105" s="70"/>
    </row>
    <row r="106" spans="1:5" ht="30">
      <c r="A106" s="39" t="s">
        <v>85</v>
      </c>
      <c r="B106" s="40" t="s">
        <v>86</v>
      </c>
      <c r="C106" s="72">
        <v>0</v>
      </c>
      <c r="D106" s="72">
        <v>35</v>
      </c>
      <c r="E106" s="72">
        <f>C106+D106</f>
        <v>35</v>
      </c>
    </row>
    <row r="107" spans="1:5" ht="17.25" customHeight="1">
      <c r="A107" s="45"/>
      <c r="B107" s="63" t="s">
        <v>104</v>
      </c>
      <c r="C107" s="72"/>
      <c r="D107" s="72"/>
      <c r="E107" s="72"/>
    </row>
    <row r="108" spans="1:5" ht="45">
      <c r="A108" s="39" t="s">
        <v>24</v>
      </c>
      <c r="B108" s="40" t="s">
        <v>25</v>
      </c>
      <c r="C108" s="72">
        <v>0</v>
      </c>
      <c r="D108" s="72">
        <v>45</v>
      </c>
      <c r="E108" s="72">
        <f>C108+D108</f>
        <v>45</v>
      </c>
    </row>
    <row r="109" spans="1:5" ht="75">
      <c r="A109" s="45"/>
      <c r="B109" s="63" t="s">
        <v>107</v>
      </c>
      <c r="C109" s="72"/>
      <c r="D109" s="72"/>
      <c r="E109" s="72"/>
    </row>
    <row r="110" spans="1:5" ht="19.5" customHeight="1">
      <c r="A110" s="71" t="s">
        <v>108</v>
      </c>
      <c r="B110" s="71"/>
      <c r="C110" s="37">
        <f>C12+C26+C50+C64+C75+C80+C98</f>
        <v>35482.39</v>
      </c>
      <c r="D110" s="37">
        <f>D12+D26+D50+D64+D75+D80+D98</f>
        <v>27351.9</v>
      </c>
      <c r="E110" s="37">
        <f>E12+E26+E50+E64+E75+E80+E98</f>
        <v>62834.289999999994</v>
      </c>
    </row>
    <row r="111" spans="1:5">
      <c r="A111" s="51"/>
      <c r="B111" s="51"/>
      <c r="C111" s="52"/>
      <c r="D111" s="52"/>
      <c r="E111" s="52"/>
    </row>
    <row r="112" spans="1:5">
      <c r="A112" s="51"/>
      <c r="B112" s="51"/>
      <c r="C112" s="52"/>
      <c r="D112" s="52"/>
      <c r="E112" s="52"/>
    </row>
    <row r="113" spans="1:5">
      <c r="A113" s="51"/>
      <c r="B113" s="51" t="s">
        <v>110</v>
      </c>
      <c r="C113" s="52"/>
      <c r="D113" s="52" t="s">
        <v>109</v>
      </c>
      <c r="E113" s="52"/>
    </row>
    <row r="114" spans="1:5">
      <c r="A114" s="51"/>
      <c r="B114" s="51"/>
      <c r="C114" s="52"/>
      <c r="D114" s="52"/>
      <c r="E114" s="52"/>
    </row>
    <row r="115" spans="1:5">
      <c r="A115" s="51"/>
      <c r="B115" s="51"/>
      <c r="C115" s="52"/>
      <c r="D115" s="52"/>
      <c r="E115" s="52"/>
    </row>
    <row r="116" spans="1:5">
      <c r="A116" s="51"/>
      <c r="B116" s="51"/>
      <c r="C116" s="52"/>
      <c r="D116" s="52"/>
      <c r="E116" s="52"/>
    </row>
    <row r="117" spans="1:5">
      <c r="A117" s="51"/>
      <c r="B117" s="51"/>
      <c r="C117" s="52"/>
      <c r="D117" s="52"/>
      <c r="E117" s="52"/>
    </row>
    <row r="118" spans="1:5">
      <c r="A118" s="51"/>
      <c r="B118" s="51"/>
      <c r="C118" s="52"/>
      <c r="D118" s="52"/>
      <c r="E118" s="52"/>
    </row>
    <row r="119" spans="1:5">
      <c r="A119" s="51"/>
      <c r="B119" s="51"/>
      <c r="C119" s="52"/>
      <c r="D119" s="52"/>
      <c r="E119" s="52"/>
    </row>
    <row r="120" spans="1:5">
      <c r="A120" s="51"/>
      <c r="B120" s="51"/>
      <c r="C120" s="52"/>
      <c r="D120" s="52"/>
      <c r="E120" s="52"/>
    </row>
    <row r="121" spans="1:5">
      <c r="A121" s="53"/>
      <c r="B121" s="53"/>
      <c r="C121" s="54"/>
      <c r="D121" s="54"/>
      <c r="E121" s="54"/>
    </row>
    <row r="122" spans="1:5">
      <c r="A122" s="36"/>
      <c r="B122" s="36"/>
      <c r="C122" s="35"/>
      <c r="D122" s="35"/>
      <c r="E122" s="35"/>
    </row>
    <row r="123" spans="1:5">
      <c r="A123" s="36"/>
      <c r="B123" s="36"/>
      <c r="C123" s="35"/>
      <c r="D123" s="35"/>
      <c r="E123" s="35"/>
    </row>
    <row r="124" spans="1:5">
      <c r="A124" s="36"/>
      <c r="B124" s="36"/>
      <c r="C124" s="35"/>
      <c r="D124" s="35"/>
      <c r="E124" s="35"/>
    </row>
    <row r="125" spans="1:5">
      <c r="A125" s="36"/>
      <c r="B125" s="36"/>
      <c r="C125" s="35"/>
      <c r="D125" s="35"/>
      <c r="E125" s="35"/>
    </row>
    <row r="126" spans="1:5">
      <c r="A126" s="36"/>
      <c r="B126" s="36"/>
      <c r="C126" s="35"/>
      <c r="D126" s="35"/>
      <c r="E126" s="35"/>
    </row>
    <row r="127" spans="1:5">
      <c r="A127" s="36"/>
      <c r="B127" s="36"/>
      <c r="C127" s="35"/>
      <c r="D127" s="35"/>
      <c r="E127" s="35"/>
    </row>
    <row r="128" spans="1:5">
      <c r="A128" s="36"/>
      <c r="B128" s="36"/>
      <c r="C128" s="35"/>
      <c r="D128" s="35"/>
      <c r="E128" s="35"/>
    </row>
    <row r="129" spans="1:5">
      <c r="A129" s="36"/>
      <c r="B129" s="36"/>
      <c r="C129" s="35"/>
      <c r="D129" s="35"/>
      <c r="E129" s="35"/>
    </row>
    <row r="130" spans="1:5">
      <c r="A130" s="36"/>
      <c r="B130" s="36"/>
      <c r="C130" s="35"/>
      <c r="D130" s="35"/>
      <c r="E130" s="35"/>
    </row>
    <row r="131" spans="1:5">
      <c r="A131" s="36"/>
      <c r="B131" s="36"/>
      <c r="C131" s="35"/>
      <c r="D131" s="35"/>
      <c r="E131" s="35"/>
    </row>
    <row r="132" spans="1:5">
      <c r="A132" s="36"/>
      <c r="B132" s="36"/>
      <c r="C132" s="35"/>
      <c r="D132" s="35"/>
      <c r="E132" s="35"/>
    </row>
    <row r="133" spans="1:5">
      <c r="A133" s="36"/>
      <c r="B133" s="36"/>
      <c r="C133" s="35"/>
      <c r="D133" s="35"/>
      <c r="E133" s="35"/>
    </row>
    <row r="134" spans="1:5">
      <c r="A134" s="36"/>
      <c r="B134" s="36"/>
      <c r="C134" s="35"/>
      <c r="D134" s="35"/>
      <c r="E134" s="35"/>
    </row>
    <row r="135" spans="1:5">
      <c r="A135" s="36"/>
      <c r="B135" s="36"/>
      <c r="C135" s="35"/>
      <c r="D135" s="35"/>
      <c r="E135" s="35"/>
    </row>
    <row r="136" spans="1:5">
      <c r="A136" s="36"/>
      <c r="B136" s="36"/>
      <c r="C136" s="35"/>
      <c r="D136" s="35"/>
      <c r="E136" s="35"/>
    </row>
    <row r="137" spans="1:5">
      <c r="A137" s="36"/>
      <c r="B137" s="36"/>
      <c r="C137" s="35"/>
      <c r="D137" s="35"/>
      <c r="E137" s="35"/>
    </row>
    <row r="138" spans="1:5">
      <c r="A138" s="36"/>
      <c r="B138" s="36"/>
      <c r="C138" s="35"/>
      <c r="D138" s="35"/>
      <c r="E138" s="35"/>
    </row>
    <row r="139" spans="1:5">
      <c r="A139" s="36"/>
      <c r="B139" s="36"/>
      <c r="C139" s="35"/>
      <c r="D139" s="35"/>
      <c r="E139" s="35"/>
    </row>
    <row r="140" spans="1:5">
      <c r="A140" s="36"/>
      <c r="B140" s="36"/>
      <c r="C140" s="35"/>
      <c r="D140" s="35"/>
      <c r="E140" s="35"/>
    </row>
    <row r="141" spans="1:5">
      <c r="A141" s="36"/>
      <c r="B141" s="36"/>
      <c r="C141" s="35"/>
      <c r="D141" s="35"/>
      <c r="E141" s="35"/>
    </row>
    <row r="142" spans="1:5">
      <c r="A142" s="36"/>
      <c r="B142" s="36"/>
      <c r="C142" s="35"/>
      <c r="D142" s="35"/>
      <c r="E142" s="35"/>
    </row>
    <row r="143" spans="1:5">
      <c r="A143" s="36"/>
      <c r="B143" s="36"/>
      <c r="C143" s="35"/>
      <c r="D143" s="35"/>
      <c r="E143" s="35"/>
    </row>
    <row r="144" spans="1:5">
      <c r="A144" s="36"/>
      <c r="B144" s="36"/>
      <c r="C144" s="35"/>
      <c r="D144" s="35"/>
      <c r="E144" s="35"/>
    </row>
    <row r="145" spans="1:5">
      <c r="A145" s="36"/>
      <c r="B145" s="36"/>
      <c r="C145" s="35"/>
      <c r="D145" s="35"/>
      <c r="E145" s="35"/>
    </row>
    <row r="146" spans="1:5">
      <c r="A146" s="36"/>
      <c r="B146" s="36"/>
      <c r="C146" s="35"/>
      <c r="D146" s="35"/>
      <c r="E146" s="35"/>
    </row>
    <row r="147" spans="1:5">
      <c r="A147" s="36"/>
      <c r="B147" s="36"/>
      <c r="C147" s="35"/>
      <c r="D147" s="35"/>
      <c r="E147" s="35"/>
    </row>
    <row r="148" spans="1:5">
      <c r="A148" s="36"/>
      <c r="B148" s="36"/>
      <c r="C148" s="35"/>
      <c r="D148" s="35"/>
      <c r="E148" s="35"/>
    </row>
    <row r="149" spans="1:5">
      <c r="A149" s="36"/>
      <c r="B149" s="36"/>
      <c r="C149" s="35"/>
      <c r="D149" s="35"/>
      <c r="E149" s="35"/>
    </row>
    <row r="150" spans="1:5">
      <c r="A150" s="36"/>
      <c r="B150" s="36"/>
      <c r="C150" s="35"/>
      <c r="D150" s="35"/>
      <c r="E150" s="35"/>
    </row>
    <row r="151" spans="1:5">
      <c r="A151" s="36"/>
      <c r="B151" s="36"/>
      <c r="C151" s="35"/>
      <c r="D151" s="35"/>
      <c r="E151" s="35"/>
    </row>
    <row r="152" spans="1:5">
      <c r="A152" s="36"/>
      <c r="B152" s="36"/>
      <c r="C152" s="35"/>
      <c r="D152" s="35"/>
      <c r="E152" s="35"/>
    </row>
    <row r="153" spans="1:5">
      <c r="A153" s="36"/>
      <c r="B153" s="36"/>
      <c r="C153" s="35"/>
      <c r="D153" s="35"/>
      <c r="E153" s="35"/>
    </row>
    <row r="154" spans="1:5">
      <c r="A154" s="36"/>
      <c r="B154" s="36"/>
      <c r="C154" s="35"/>
      <c r="D154" s="35"/>
      <c r="E154" s="35"/>
    </row>
    <row r="155" spans="1:5">
      <c r="A155" s="36"/>
      <c r="B155" s="36"/>
      <c r="C155" s="35"/>
      <c r="D155" s="35"/>
      <c r="E155" s="35"/>
    </row>
    <row r="156" spans="1:5">
      <c r="A156" s="36"/>
      <c r="B156" s="36"/>
      <c r="C156" s="35"/>
      <c r="D156" s="35"/>
      <c r="E156" s="35"/>
    </row>
    <row r="157" spans="1:5">
      <c r="A157" s="36"/>
      <c r="B157" s="36"/>
      <c r="C157" s="35"/>
      <c r="D157" s="35"/>
      <c r="E157" s="35"/>
    </row>
    <row r="158" spans="1:5">
      <c r="A158" s="36"/>
      <c r="B158" s="36"/>
      <c r="C158" s="35"/>
      <c r="D158" s="35"/>
      <c r="E158" s="35"/>
    </row>
    <row r="159" spans="1:5">
      <c r="A159" s="36"/>
      <c r="B159" s="36"/>
      <c r="C159" s="35"/>
      <c r="D159" s="35"/>
      <c r="E159" s="35"/>
    </row>
    <row r="160" spans="1:5">
      <c r="A160" s="36"/>
      <c r="B160" s="36"/>
      <c r="C160" s="35"/>
      <c r="D160" s="35"/>
      <c r="E160" s="35"/>
    </row>
    <row r="161" spans="1:5">
      <c r="A161" s="36"/>
      <c r="B161" s="36"/>
      <c r="C161" s="35"/>
      <c r="D161" s="35"/>
      <c r="E161" s="35"/>
    </row>
    <row r="162" spans="1:5">
      <c r="A162" s="36"/>
      <c r="B162" s="36"/>
      <c r="C162" s="35"/>
      <c r="D162" s="35"/>
      <c r="E162" s="35"/>
    </row>
    <row r="163" spans="1:5">
      <c r="A163" s="36"/>
      <c r="B163" s="36"/>
      <c r="C163" s="35"/>
      <c r="D163" s="35"/>
      <c r="E163" s="35"/>
    </row>
    <row r="164" spans="1:5">
      <c r="C164" s="26"/>
      <c r="D164" s="26"/>
      <c r="E164" s="26"/>
    </row>
    <row r="165" spans="1:5">
      <c r="C165" s="26"/>
      <c r="D165" s="26"/>
      <c r="E165" s="26"/>
    </row>
    <row r="166" spans="1:5">
      <c r="C166" s="26"/>
      <c r="D166" s="26"/>
      <c r="E166" s="26"/>
    </row>
    <row r="167" spans="1:5">
      <c r="C167" s="26"/>
      <c r="D167" s="26"/>
      <c r="E167" s="26"/>
    </row>
    <row r="168" spans="1:5">
      <c r="C168" s="26"/>
      <c r="D168" s="26"/>
      <c r="E168" s="26"/>
    </row>
    <row r="169" spans="1:5">
      <c r="C169" s="26"/>
      <c r="D169" s="26"/>
      <c r="E169" s="26"/>
    </row>
    <row r="170" spans="1:5">
      <c r="C170" s="26"/>
      <c r="D170" s="26"/>
      <c r="E170" s="26"/>
    </row>
    <row r="171" spans="1:5">
      <c r="C171" s="26"/>
      <c r="D171" s="26"/>
      <c r="E171" s="26"/>
    </row>
    <row r="172" spans="1:5">
      <c r="C172" s="26"/>
      <c r="D172" s="26"/>
      <c r="E172" s="26"/>
    </row>
    <row r="173" spans="1:5">
      <c r="C173" s="26"/>
      <c r="D173" s="26"/>
      <c r="E173" s="26"/>
    </row>
    <row r="174" spans="1:5">
      <c r="C174" s="26"/>
      <c r="D174" s="26"/>
      <c r="E174" s="26"/>
    </row>
    <row r="175" spans="1:5">
      <c r="C175" s="26"/>
      <c r="D175" s="26"/>
      <c r="E175" s="26"/>
    </row>
    <row r="176" spans="1:5">
      <c r="C176" s="26"/>
      <c r="D176" s="26"/>
      <c r="E176" s="26"/>
    </row>
    <row r="177" spans="3:5">
      <c r="C177" s="26"/>
      <c r="D177" s="26"/>
      <c r="E177" s="26"/>
    </row>
    <row r="178" spans="3:5">
      <c r="C178" s="26"/>
      <c r="D178" s="26"/>
      <c r="E178" s="26"/>
    </row>
    <row r="179" spans="3:5">
      <c r="C179" s="26"/>
      <c r="D179" s="26"/>
      <c r="E179" s="26"/>
    </row>
    <row r="180" spans="3:5">
      <c r="C180" s="26"/>
      <c r="D180" s="26"/>
      <c r="E180" s="26"/>
    </row>
    <row r="181" spans="3:5">
      <c r="C181" s="26"/>
      <c r="D181" s="26"/>
      <c r="E181" s="26"/>
    </row>
    <row r="182" spans="3:5">
      <c r="C182" s="26"/>
      <c r="D182" s="26"/>
      <c r="E182" s="26"/>
    </row>
    <row r="183" spans="3:5">
      <c r="C183" s="26"/>
      <c r="D183" s="26"/>
      <c r="E183" s="26"/>
    </row>
    <row r="184" spans="3:5">
      <c r="C184" s="26"/>
      <c r="D184" s="26"/>
      <c r="E184" s="26"/>
    </row>
    <row r="185" spans="3:5">
      <c r="C185" s="26"/>
      <c r="D185" s="26"/>
      <c r="E185" s="26"/>
    </row>
    <row r="186" spans="3:5">
      <c r="C186" s="26"/>
      <c r="D186" s="26"/>
      <c r="E186" s="26"/>
    </row>
    <row r="187" spans="3:5">
      <c r="C187" s="26"/>
      <c r="D187" s="26"/>
      <c r="E187" s="26"/>
    </row>
    <row r="188" spans="3:5">
      <c r="C188" s="26"/>
      <c r="D188" s="26"/>
      <c r="E188" s="26"/>
    </row>
    <row r="189" spans="3:5">
      <c r="C189" s="26"/>
      <c r="D189" s="26"/>
      <c r="E189" s="26"/>
    </row>
    <row r="190" spans="3:5">
      <c r="C190" s="26"/>
      <c r="D190" s="26"/>
      <c r="E190" s="26"/>
    </row>
    <row r="191" spans="3:5">
      <c r="C191" s="26"/>
      <c r="D191" s="26"/>
      <c r="E191" s="26"/>
    </row>
    <row r="192" spans="3:5">
      <c r="C192" s="26"/>
      <c r="D192" s="26"/>
      <c r="E192" s="26"/>
    </row>
    <row r="193" spans="3:5">
      <c r="C193" s="26"/>
      <c r="D193" s="26"/>
      <c r="E193" s="26"/>
    </row>
    <row r="194" spans="3:5">
      <c r="C194" s="26"/>
      <c r="D194" s="26"/>
      <c r="E194" s="26"/>
    </row>
    <row r="195" spans="3:5">
      <c r="C195" s="26"/>
      <c r="D195" s="26"/>
      <c r="E195" s="26"/>
    </row>
    <row r="196" spans="3:5">
      <c r="C196" s="26"/>
      <c r="D196" s="26"/>
      <c r="E196" s="26"/>
    </row>
    <row r="197" spans="3:5">
      <c r="C197" s="26"/>
      <c r="D197" s="26"/>
      <c r="E197" s="26"/>
    </row>
    <row r="198" spans="3:5">
      <c r="C198" s="26"/>
      <c r="D198" s="26"/>
      <c r="E198" s="26"/>
    </row>
    <row r="199" spans="3:5">
      <c r="C199" s="26"/>
      <c r="D199" s="26"/>
      <c r="E199" s="26"/>
    </row>
    <row r="200" spans="3:5">
      <c r="C200" s="26"/>
      <c r="D200" s="26"/>
      <c r="E200" s="26"/>
    </row>
    <row r="201" spans="3:5">
      <c r="C201" s="26"/>
      <c r="D201" s="26"/>
      <c r="E201" s="26"/>
    </row>
    <row r="202" spans="3:5">
      <c r="C202" s="26"/>
      <c r="D202" s="26"/>
      <c r="E202" s="26"/>
    </row>
    <row r="203" spans="3:5">
      <c r="C203" s="26"/>
      <c r="D203" s="26"/>
      <c r="E203" s="26"/>
    </row>
    <row r="204" spans="3:5">
      <c r="C204" s="26"/>
      <c r="D204" s="26"/>
      <c r="E204" s="26"/>
    </row>
    <row r="205" spans="3:5">
      <c r="C205" s="26"/>
      <c r="D205" s="26"/>
      <c r="E205" s="26"/>
    </row>
    <row r="206" spans="3:5">
      <c r="C206" s="26"/>
      <c r="D206" s="26"/>
      <c r="E206" s="26"/>
    </row>
    <row r="207" spans="3:5">
      <c r="C207" s="26"/>
      <c r="D207" s="26"/>
      <c r="E207" s="26"/>
    </row>
    <row r="208" spans="3:5">
      <c r="C208" s="26"/>
      <c r="D208" s="26"/>
      <c r="E208" s="26"/>
    </row>
    <row r="209" spans="3:5">
      <c r="C209" s="26"/>
      <c r="D209" s="26"/>
      <c r="E209" s="26"/>
    </row>
    <row r="210" spans="3:5">
      <c r="C210" s="26"/>
      <c r="D210" s="26"/>
      <c r="E210" s="26"/>
    </row>
    <row r="211" spans="3:5">
      <c r="C211" s="26"/>
      <c r="D211" s="26"/>
      <c r="E211" s="26"/>
    </row>
    <row r="212" spans="3:5">
      <c r="C212" s="26"/>
      <c r="D212" s="26"/>
      <c r="E212" s="26"/>
    </row>
    <row r="213" spans="3:5">
      <c r="C213" s="26"/>
      <c r="D213" s="26"/>
      <c r="E213" s="26"/>
    </row>
    <row r="214" spans="3:5">
      <c r="C214" s="26"/>
      <c r="D214" s="26"/>
      <c r="E214" s="26"/>
    </row>
    <row r="215" spans="3:5">
      <c r="C215" s="26"/>
      <c r="D215" s="26"/>
      <c r="E215" s="26"/>
    </row>
    <row r="216" spans="3:5">
      <c r="C216" s="26"/>
      <c r="D216" s="26"/>
      <c r="E216" s="26"/>
    </row>
    <row r="217" spans="3:5">
      <c r="C217" s="26"/>
      <c r="D217" s="26"/>
      <c r="E217" s="26"/>
    </row>
    <row r="218" spans="3:5">
      <c r="C218" s="26"/>
      <c r="D218" s="26"/>
      <c r="E218" s="26"/>
    </row>
    <row r="219" spans="3:5">
      <c r="C219" s="26"/>
      <c r="D219" s="26"/>
      <c r="E219" s="26"/>
    </row>
    <row r="220" spans="3:5">
      <c r="C220" s="26"/>
      <c r="D220" s="26"/>
      <c r="E220" s="26"/>
    </row>
    <row r="221" spans="3:5">
      <c r="C221" s="26"/>
      <c r="D221" s="26"/>
      <c r="E221" s="26"/>
    </row>
    <row r="222" spans="3:5">
      <c r="C222" s="26"/>
      <c r="D222" s="26"/>
      <c r="E222" s="26"/>
    </row>
    <row r="223" spans="3:5">
      <c r="C223" s="26"/>
      <c r="D223" s="26"/>
      <c r="E223" s="26"/>
    </row>
    <row r="224" spans="3:5">
      <c r="C224" s="26"/>
      <c r="D224" s="26"/>
      <c r="E224" s="26"/>
    </row>
    <row r="225" spans="3:5">
      <c r="C225" s="26"/>
      <c r="D225" s="26"/>
      <c r="E225" s="26"/>
    </row>
    <row r="226" spans="3:5">
      <c r="C226" s="26"/>
      <c r="D226" s="26"/>
      <c r="E226" s="26"/>
    </row>
    <row r="227" spans="3:5">
      <c r="C227" s="26"/>
      <c r="D227" s="26"/>
      <c r="E227" s="26"/>
    </row>
    <row r="228" spans="3:5">
      <c r="C228" s="26"/>
      <c r="D228" s="26"/>
      <c r="E228" s="26"/>
    </row>
    <row r="229" spans="3:5">
      <c r="C229" s="26"/>
      <c r="D229" s="26"/>
      <c r="E229" s="26"/>
    </row>
    <row r="230" spans="3:5">
      <c r="C230" s="26"/>
      <c r="D230" s="26"/>
      <c r="E230" s="26"/>
    </row>
    <row r="231" spans="3:5">
      <c r="C231" s="26"/>
      <c r="D231" s="26"/>
      <c r="E231" s="26"/>
    </row>
    <row r="232" spans="3:5">
      <c r="C232" s="26"/>
      <c r="D232" s="26"/>
      <c r="E232" s="26"/>
    </row>
    <row r="233" spans="3:5">
      <c r="C233" s="26"/>
      <c r="D233" s="26"/>
      <c r="E233" s="26"/>
    </row>
    <row r="234" spans="3:5">
      <c r="C234" s="26"/>
      <c r="D234" s="26"/>
      <c r="E234" s="26"/>
    </row>
    <row r="235" spans="3:5">
      <c r="C235" s="26"/>
      <c r="D235" s="26"/>
      <c r="E235" s="26"/>
    </row>
    <row r="236" spans="3:5">
      <c r="C236" s="26"/>
      <c r="D236" s="26"/>
      <c r="E236" s="26"/>
    </row>
    <row r="237" spans="3:5">
      <c r="C237" s="26"/>
      <c r="D237" s="26"/>
      <c r="E237" s="26"/>
    </row>
    <row r="238" spans="3:5">
      <c r="C238" s="26"/>
      <c r="D238" s="26"/>
      <c r="E238" s="26"/>
    </row>
    <row r="239" spans="3:5">
      <c r="C239" s="26"/>
      <c r="D239" s="26"/>
      <c r="E239" s="26"/>
    </row>
    <row r="240" spans="3:5">
      <c r="C240" s="26"/>
      <c r="D240" s="26"/>
      <c r="E240" s="26"/>
    </row>
    <row r="241" spans="3:5">
      <c r="C241" s="26"/>
      <c r="D241" s="26"/>
      <c r="E241" s="26"/>
    </row>
    <row r="242" spans="3:5">
      <c r="C242" s="26"/>
      <c r="D242" s="26"/>
      <c r="E242" s="26"/>
    </row>
    <row r="243" spans="3:5">
      <c r="C243" s="26"/>
      <c r="D243" s="26"/>
      <c r="E243" s="26"/>
    </row>
    <row r="244" spans="3:5">
      <c r="C244" s="26"/>
      <c r="D244" s="26"/>
      <c r="E244" s="26"/>
    </row>
    <row r="245" spans="3:5">
      <c r="C245" s="26"/>
      <c r="D245" s="26"/>
      <c r="E245" s="26"/>
    </row>
    <row r="246" spans="3:5">
      <c r="C246" s="26"/>
      <c r="D246" s="26"/>
      <c r="E246" s="26"/>
    </row>
    <row r="247" spans="3:5">
      <c r="C247" s="26"/>
      <c r="D247" s="26"/>
      <c r="E247" s="26"/>
    </row>
    <row r="248" spans="3:5">
      <c r="C248" s="26"/>
      <c r="D248" s="26"/>
      <c r="E248" s="26"/>
    </row>
    <row r="249" spans="3:5">
      <c r="C249" s="26"/>
      <c r="D249" s="26"/>
      <c r="E249" s="26"/>
    </row>
    <row r="250" spans="3:5">
      <c r="C250" s="26"/>
      <c r="D250" s="26"/>
      <c r="E250" s="26"/>
    </row>
    <row r="251" spans="3:5">
      <c r="C251" s="26"/>
      <c r="D251" s="26"/>
      <c r="E251" s="26"/>
    </row>
    <row r="252" spans="3:5">
      <c r="C252" s="26"/>
      <c r="D252" s="26"/>
      <c r="E252" s="26"/>
    </row>
    <row r="253" spans="3:5">
      <c r="C253" s="26"/>
      <c r="D253" s="26"/>
      <c r="E253" s="26"/>
    </row>
    <row r="254" spans="3:5">
      <c r="C254" s="26"/>
      <c r="D254" s="26"/>
      <c r="E254" s="26"/>
    </row>
    <row r="255" spans="3:5">
      <c r="C255" s="26"/>
      <c r="D255" s="26"/>
      <c r="E255" s="26"/>
    </row>
    <row r="256" spans="3:5">
      <c r="C256" s="26"/>
      <c r="D256" s="26"/>
      <c r="E256" s="26"/>
    </row>
  </sheetData>
  <mergeCells count="140">
    <mergeCell ref="C8:C10"/>
    <mergeCell ref="D8:D10"/>
    <mergeCell ref="E8:E10"/>
    <mergeCell ref="C13:C14"/>
    <mergeCell ref="D13:D14"/>
    <mergeCell ref="E13:E14"/>
    <mergeCell ref="E15:E16"/>
    <mergeCell ref="E17:E18"/>
    <mergeCell ref="E19:E20"/>
    <mergeCell ref="C15:C16"/>
    <mergeCell ref="D15:D16"/>
    <mergeCell ref="C17:C18"/>
    <mergeCell ref="D17:D18"/>
    <mergeCell ref="D1:E1"/>
    <mergeCell ref="F1:H1"/>
    <mergeCell ref="D2:E2"/>
    <mergeCell ref="F2:H2"/>
    <mergeCell ref="D3:E3"/>
    <mergeCell ref="F3:H3"/>
    <mergeCell ref="F4:H4"/>
    <mergeCell ref="A6:E6"/>
    <mergeCell ref="A5:E5"/>
    <mergeCell ref="E41:E42"/>
    <mergeCell ref="C41:C42"/>
    <mergeCell ref="D41:D42"/>
    <mergeCell ref="C51:C52"/>
    <mergeCell ref="D51:D52"/>
    <mergeCell ref="E51:E52"/>
    <mergeCell ref="C19:C20"/>
    <mergeCell ref="D19:D20"/>
    <mergeCell ref="C21:C22"/>
    <mergeCell ref="D21:D22"/>
    <mergeCell ref="C23:C24"/>
    <mergeCell ref="D23:D24"/>
    <mergeCell ref="C27:C28"/>
    <mergeCell ref="D27:D28"/>
    <mergeCell ref="E27:E28"/>
    <mergeCell ref="E23:E24"/>
    <mergeCell ref="E21:E22"/>
    <mergeCell ref="C45:C46"/>
    <mergeCell ref="D45:D46"/>
    <mergeCell ref="E45:E46"/>
    <mergeCell ref="C60:C61"/>
    <mergeCell ref="D60:D61"/>
    <mergeCell ref="E60:E61"/>
    <mergeCell ref="C43:C44"/>
    <mergeCell ref="D43:D44"/>
    <mergeCell ref="E43:E44"/>
    <mergeCell ref="C56:C57"/>
    <mergeCell ref="D56:D57"/>
    <mergeCell ref="E56:E57"/>
    <mergeCell ref="C58:C59"/>
    <mergeCell ref="D58:D59"/>
    <mergeCell ref="E58:E59"/>
    <mergeCell ref="C54:C55"/>
    <mergeCell ref="D54:D55"/>
    <mergeCell ref="E54:E55"/>
    <mergeCell ref="C65:C66"/>
    <mergeCell ref="D65:D66"/>
    <mergeCell ref="E65:E66"/>
    <mergeCell ref="C67:C68"/>
    <mergeCell ref="E67:E68"/>
    <mergeCell ref="D67:D68"/>
    <mergeCell ref="C62:C63"/>
    <mergeCell ref="D62:D63"/>
    <mergeCell ref="E62:E63"/>
    <mergeCell ref="C78:C79"/>
    <mergeCell ref="D78:D79"/>
    <mergeCell ref="E78:E79"/>
    <mergeCell ref="C76:C77"/>
    <mergeCell ref="D76:D77"/>
    <mergeCell ref="E76:E77"/>
    <mergeCell ref="C69:C70"/>
    <mergeCell ref="D69:D70"/>
    <mergeCell ref="E69:E70"/>
    <mergeCell ref="C71:C72"/>
    <mergeCell ref="D71:D72"/>
    <mergeCell ref="E71:E72"/>
    <mergeCell ref="A28:A29"/>
    <mergeCell ref="C30:C31"/>
    <mergeCell ref="D30:D31"/>
    <mergeCell ref="E30:E31"/>
    <mergeCell ref="A31:A34"/>
    <mergeCell ref="C96:C97"/>
    <mergeCell ref="D96:D97"/>
    <mergeCell ref="E96:E97"/>
    <mergeCell ref="A52:A53"/>
    <mergeCell ref="C47:C48"/>
    <mergeCell ref="D47:D48"/>
    <mergeCell ref="E47:E48"/>
    <mergeCell ref="C83:C84"/>
    <mergeCell ref="D83:D84"/>
    <mergeCell ref="E83:E84"/>
    <mergeCell ref="C94:C95"/>
    <mergeCell ref="D94:D95"/>
    <mergeCell ref="E94:E95"/>
    <mergeCell ref="E92:E93"/>
    <mergeCell ref="A88:A89"/>
    <mergeCell ref="C90:C91"/>
    <mergeCell ref="E87:E88"/>
    <mergeCell ref="C92:C93"/>
    <mergeCell ref="D92:D93"/>
    <mergeCell ref="C99:C100"/>
    <mergeCell ref="D99:D100"/>
    <mergeCell ref="E99:E100"/>
    <mergeCell ref="A36:A37"/>
    <mergeCell ref="C35:C36"/>
    <mergeCell ref="D35:D36"/>
    <mergeCell ref="E35:E36"/>
    <mergeCell ref="A39:A40"/>
    <mergeCell ref="C38:C39"/>
    <mergeCell ref="D38:D39"/>
    <mergeCell ref="E38:E39"/>
    <mergeCell ref="D90:D91"/>
    <mergeCell ref="E90:E91"/>
    <mergeCell ref="C81:C82"/>
    <mergeCell ref="D81:D82"/>
    <mergeCell ref="E81:E82"/>
    <mergeCell ref="C85:C86"/>
    <mergeCell ref="D85:D86"/>
    <mergeCell ref="E85:E86"/>
    <mergeCell ref="C87:C88"/>
    <mergeCell ref="D87:D88"/>
    <mergeCell ref="C73:C74"/>
    <mergeCell ref="D73:D74"/>
    <mergeCell ref="E73:E74"/>
    <mergeCell ref="A102:A103"/>
    <mergeCell ref="C101:C102"/>
    <mergeCell ref="D101:D102"/>
    <mergeCell ref="E101:E102"/>
    <mergeCell ref="A110:B110"/>
    <mergeCell ref="C108:C109"/>
    <mergeCell ref="D108:D109"/>
    <mergeCell ref="E108:E109"/>
    <mergeCell ref="C106:C107"/>
    <mergeCell ref="D106:D107"/>
    <mergeCell ref="E106:E107"/>
    <mergeCell ref="C104:C105"/>
    <mergeCell ref="D104:D105"/>
    <mergeCell ref="E104:E105"/>
  </mergeCells>
  <printOptions horizontalCentered="1"/>
  <pageMargins left="0.39370078740157483" right="0.15748031496062992" top="0.19685039370078741" bottom="0.15748031496062992" header="0.23622047244094491" footer="0.15748031496062992"/>
  <pageSetup paperSize="9" scale="8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2014-01-17T08:27:04Z</cp:lastPrinted>
  <dcterms:created xsi:type="dcterms:W3CDTF">2014-01-15T12:02:35Z</dcterms:created>
  <dcterms:modified xsi:type="dcterms:W3CDTF">2014-01-21T07:08:18Z</dcterms:modified>
</cp:coreProperties>
</file>