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2" activeTab="9"/>
  </bookViews>
  <sheets>
    <sheet name="д.202-211" sheetId="1" r:id="rId1"/>
    <sheet name="д.212-221" sheetId="2" r:id="rId2"/>
    <sheet name="д.222-231" sheetId="3" r:id="rId3"/>
    <sheet name="д.232-241" sheetId="4" r:id="rId4"/>
    <sheet name="д.242-251" sheetId="5" r:id="rId5"/>
    <sheet name="д.252-261" sheetId="6" r:id="rId6"/>
    <sheet name="д.262-271" sheetId="7" r:id="rId7"/>
    <sheet name="д.272-281" sheetId="8" r:id="rId8"/>
    <sheet name="д.282-291" sheetId="9" r:id="rId9"/>
    <sheet name="д.292-301" sheetId="10" r:id="rId10"/>
  </sheets>
  <externalReferences>
    <externalReference r:id="rId11"/>
  </externalReferences>
  <calcPr calcId="145621"/>
</workbook>
</file>

<file path=xl/calcChain.xml><?xml version="1.0" encoding="utf-8"?>
<calcChain xmlns="http://schemas.openxmlformats.org/spreadsheetml/2006/main">
  <c r="G279" i="10" l="1"/>
  <c r="C279" i="10"/>
  <c r="G277" i="10"/>
  <c r="C277" i="10"/>
  <c r="G276" i="10"/>
  <c r="C276" i="10"/>
  <c r="G274" i="10"/>
  <c r="C274" i="10"/>
  <c r="G272" i="10"/>
  <c r="C272" i="10"/>
  <c r="G271" i="10"/>
  <c r="C271" i="10"/>
  <c r="G270" i="10"/>
  <c r="C270" i="10"/>
  <c r="G269" i="10"/>
  <c r="C269" i="10"/>
  <c r="G268" i="10"/>
  <c r="C268" i="10"/>
  <c r="G267" i="10"/>
  <c r="C267" i="10"/>
  <c r="G266" i="10"/>
  <c r="C266" i="10"/>
  <c r="G263" i="10"/>
  <c r="C263" i="10"/>
  <c r="G261" i="10"/>
  <c r="C261" i="10"/>
  <c r="G258" i="10"/>
  <c r="C258" i="10"/>
  <c r="G257" i="10"/>
  <c r="C257" i="10"/>
  <c r="G215" i="10"/>
  <c r="C215" i="10"/>
  <c r="G214" i="10"/>
  <c r="C214" i="10"/>
  <c r="G212" i="10"/>
  <c r="C212" i="10"/>
  <c r="G211" i="10"/>
  <c r="C211" i="10"/>
  <c r="G210" i="10"/>
  <c r="C210" i="10"/>
  <c r="G209" i="10"/>
  <c r="C209" i="10"/>
  <c r="G208" i="10"/>
  <c r="C208" i="10"/>
  <c r="G207" i="10"/>
  <c r="C207" i="10"/>
  <c r="G206" i="10"/>
  <c r="C206" i="10"/>
  <c r="G202" i="10"/>
  <c r="C202" i="10"/>
  <c r="G199" i="10"/>
  <c r="C199" i="10"/>
  <c r="G198" i="10"/>
  <c r="G217" i="10" s="1"/>
  <c r="G220" i="10" s="1"/>
  <c r="C198" i="10"/>
  <c r="C217" i="10" s="1"/>
  <c r="C220" i="10" s="1"/>
  <c r="C157" i="10"/>
  <c r="G155" i="10"/>
  <c r="C155" i="10"/>
  <c r="G154" i="10"/>
  <c r="C154" i="10"/>
  <c r="G152" i="10"/>
  <c r="C152" i="10"/>
  <c r="C150" i="10"/>
  <c r="G149" i="10"/>
  <c r="C149" i="10"/>
  <c r="G148" i="10"/>
  <c r="C148" i="10"/>
  <c r="G147" i="10"/>
  <c r="C147" i="10"/>
  <c r="G146" i="10"/>
  <c r="C146" i="10"/>
  <c r="G145" i="10"/>
  <c r="C145" i="10"/>
  <c r="G144" i="10"/>
  <c r="C144" i="10"/>
  <c r="C141" i="10"/>
  <c r="G139" i="10"/>
  <c r="C139" i="10"/>
  <c r="G136" i="10"/>
  <c r="C136" i="10"/>
  <c r="G135" i="10"/>
  <c r="C135" i="10"/>
  <c r="G94" i="10"/>
  <c r="C94" i="10"/>
  <c r="G93" i="10"/>
  <c r="C93" i="10"/>
  <c r="G91" i="10"/>
  <c r="C91" i="10"/>
  <c r="G90" i="10"/>
  <c r="C90" i="10"/>
  <c r="G89" i="10"/>
  <c r="C89" i="10"/>
  <c r="G88" i="10"/>
  <c r="C88" i="10"/>
  <c r="G87" i="10"/>
  <c r="C87" i="10"/>
  <c r="G86" i="10"/>
  <c r="C86" i="10"/>
  <c r="G85" i="10"/>
  <c r="C85" i="10"/>
  <c r="G81" i="10"/>
  <c r="C81" i="10"/>
  <c r="G78" i="10"/>
  <c r="C78" i="10"/>
  <c r="G77" i="10"/>
  <c r="G96" i="10" s="1"/>
  <c r="G99" i="10" s="1"/>
  <c r="C77" i="10"/>
  <c r="C96" i="10" s="1"/>
  <c r="C99" i="10" s="1"/>
  <c r="G34" i="10"/>
  <c r="G32" i="10"/>
  <c r="C32" i="10"/>
  <c r="G31" i="10"/>
  <c r="C31" i="10"/>
  <c r="G29" i="10"/>
  <c r="C29" i="10"/>
  <c r="G27" i="10"/>
  <c r="G26" i="10"/>
  <c r="C26" i="10"/>
  <c r="G25" i="10"/>
  <c r="C25" i="10"/>
  <c r="G24" i="10"/>
  <c r="C24" i="10"/>
  <c r="G23" i="10"/>
  <c r="C23" i="10"/>
  <c r="G22" i="10"/>
  <c r="C22" i="10"/>
  <c r="G21" i="10"/>
  <c r="C21" i="10"/>
  <c r="G18" i="10"/>
  <c r="G16" i="10"/>
  <c r="C16" i="10"/>
  <c r="G13" i="10"/>
  <c r="C13" i="10"/>
  <c r="G12" i="10"/>
  <c r="C12" i="10"/>
  <c r="G273" i="9"/>
  <c r="C273" i="9"/>
  <c r="G272" i="9"/>
  <c r="C272" i="9"/>
  <c r="G270" i="9"/>
  <c r="C270" i="9"/>
  <c r="G269" i="9"/>
  <c r="C269" i="9"/>
  <c r="G268" i="9"/>
  <c r="C268" i="9"/>
  <c r="G267" i="9"/>
  <c r="C267" i="9"/>
  <c r="G266" i="9"/>
  <c r="C266" i="9"/>
  <c r="G265" i="9"/>
  <c r="C265" i="9"/>
  <c r="G264" i="9"/>
  <c r="C264" i="9"/>
  <c r="G260" i="9"/>
  <c r="C260" i="9"/>
  <c r="G257" i="9"/>
  <c r="C257" i="9"/>
  <c r="G256" i="9"/>
  <c r="G275" i="9" s="1"/>
  <c r="G278" i="9" s="1"/>
  <c r="C256" i="9"/>
  <c r="C275" i="9" s="1"/>
  <c r="C278" i="9" s="1"/>
  <c r="G215" i="9"/>
  <c r="C215" i="9"/>
  <c r="C214" i="9"/>
  <c r="G213" i="9"/>
  <c r="G212" i="9"/>
  <c r="C212" i="9"/>
  <c r="G210" i="9"/>
  <c r="C209" i="9"/>
  <c r="G208" i="9"/>
  <c r="C208" i="9"/>
  <c r="G207" i="9"/>
  <c r="C207" i="9"/>
  <c r="G206" i="9"/>
  <c r="C206" i="9"/>
  <c r="G205" i="9"/>
  <c r="C205" i="9"/>
  <c r="G204" i="9"/>
  <c r="C204" i="9"/>
  <c r="G203" i="9"/>
  <c r="G202" i="9"/>
  <c r="G199" i="9"/>
  <c r="C199" i="9"/>
  <c r="G197" i="9"/>
  <c r="C196" i="9"/>
  <c r="C195" i="9"/>
  <c r="G194" i="9"/>
  <c r="G219" i="9" s="1"/>
  <c r="G226" i="9" s="1"/>
  <c r="G193" i="9"/>
  <c r="G150" i="9"/>
  <c r="C150" i="9"/>
  <c r="G149" i="9"/>
  <c r="C149" i="9"/>
  <c r="G147" i="9"/>
  <c r="C147" i="9"/>
  <c r="G146" i="9"/>
  <c r="C146" i="9"/>
  <c r="G145" i="9"/>
  <c r="C145" i="9"/>
  <c r="G144" i="9"/>
  <c r="C144" i="9"/>
  <c r="G143" i="9"/>
  <c r="C143" i="9"/>
  <c r="G142" i="9"/>
  <c r="C142" i="9"/>
  <c r="G141" i="9"/>
  <c r="C141" i="9"/>
  <c r="G137" i="9"/>
  <c r="C137" i="9"/>
  <c r="G134" i="9"/>
  <c r="C134" i="9"/>
  <c r="G133" i="9"/>
  <c r="G152" i="9" s="1"/>
  <c r="G155" i="9" s="1"/>
  <c r="C133" i="9"/>
  <c r="C152" i="9" s="1"/>
  <c r="C155" i="9" s="1"/>
  <c r="G92" i="9"/>
  <c r="C92" i="9"/>
  <c r="G91" i="9"/>
  <c r="C91" i="9"/>
  <c r="G89" i="9"/>
  <c r="C89" i="9"/>
  <c r="G88" i="9"/>
  <c r="C88" i="9"/>
  <c r="G87" i="9"/>
  <c r="C87" i="9"/>
  <c r="G86" i="9"/>
  <c r="C86" i="9"/>
  <c r="G85" i="9"/>
  <c r="C85" i="9"/>
  <c r="G84" i="9"/>
  <c r="C84" i="9"/>
  <c r="G83" i="9"/>
  <c r="C83" i="9"/>
  <c r="G79" i="9"/>
  <c r="C79" i="9"/>
  <c r="G76" i="9"/>
  <c r="C76" i="9"/>
  <c r="G75" i="9"/>
  <c r="G94" i="9" s="1"/>
  <c r="G97" i="9" s="1"/>
  <c r="C75" i="9"/>
  <c r="C94" i="9" s="1"/>
  <c r="C97" i="9" s="1"/>
  <c r="G35" i="9"/>
  <c r="G33" i="9"/>
  <c r="C33" i="9"/>
  <c r="G32" i="9"/>
  <c r="C32" i="9"/>
  <c r="G30" i="9"/>
  <c r="C30" i="9"/>
  <c r="G28" i="9"/>
  <c r="G27" i="9"/>
  <c r="C27" i="9"/>
  <c r="G26" i="9"/>
  <c r="C26" i="9"/>
  <c r="G25" i="9"/>
  <c r="C25" i="9"/>
  <c r="G24" i="9"/>
  <c r="C24" i="9"/>
  <c r="G23" i="9"/>
  <c r="C23" i="9"/>
  <c r="G22" i="9"/>
  <c r="C22" i="9"/>
  <c r="G19" i="9"/>
  <c r="G17" i="9"/>
  <c r="C17" i="9"/>
  <c r="G14" i="9"/>
  <c r="C14" i="9"/>
  <c r="G13" i="9"/>
  <c r="C13" i="9"/>
  <c r="G274" i="8"/>
  <c r="C274" i="8"/>
  <c r="G273" i="8"/>
  <c r="C273" i="8"/>
  <c r="G271" i="8"/>
  <c r="C271" i="8"/>
  <c r="G270" i="8"/>
  <c r="C270" i="8"/>
  <c r="G269" i="8"/>
  <c r="C269" i="8"/>
  <c r="G268" i="8"/>
  <c r="C268" i="8"/>
  <c r="G267" i="8"/>
  <c r="C267" i="8"/>
  <c r="G266" i="8"/>
  <c r="C266" i="8"/>
  <c r="G265" i="8"/>
  <c r="C265" i="8"/>
  <c r="G261" i="8"/>
  <c r="C261" i="8"/>
  <c r="G258" i="8"/>
  <c r="C258" i="8"/>
  <c r="G257" i="8"/>
  <c r="G276" i="8" s="1"/>
  <c r="G279" i="8" s="1"/>
  <c r="C257" i="8"/>
  <c r="C276" i="8" s="1"/>
  <c r="C279" i="8" s="1"/>
  <c r="G214" i="8"/>
  <c r="C214" i="8"/>
  <c r="G213" i="8"/>
  <c r="C213" i="8"/>
  <c r="G211" i="8"/>
  <c r="C211" i="8"/>
  <c r="G210" i="8"/>
  <c r="C210" i="8"/>
  <c r="G209" i="8"/>
  <c r="C209" i="8"/>
  <c r="G208" i="8"/>
  <c r="C208" i="8"/>
  <c r="G207" i="8"/>
  <c r="C207" i="8"/>
  <c r="G206" i="8"/>
  <c r="C206" i="8"/>
  <c r="G205" i="8"/>
  <c r="C205" i="8"/>
  <c r="G201" i="8"/>
  <c r="C201" i="8"/>
  <c r="G198" i="8"/>
  <c r="C198" i="8"/>
  <c r="G197" i="8"/>
  <c r="G216" i="8" s="1"/>
  <c r="G219" i="8" s="1"/>
  <c r="C197" i="8"/>
  <c r="C216" i="8" s="1"/>
  <c r="C219" i="8" s="1"/>
  <c r="G154" i="8"/>
  <c r="C154" i="8"/>
  <c r="G153" i="8"/>
  <c r="C153" i="8"/>
  <c r="G151" i="8"/>
  <c r="C151" i="8"/>
  <c r="G150" i="8"/>
  <c r="C150" i="8"/>
  <c r="G149" i="8"/>
  <c r="C149" i="8"/>
  <c r="G148" i="8"/>
  <c r="C148" i="8"/>
  <c r="G147" i="8"/>
  <c r="C147" i="8"/>
  <c r="G146" i="8"/>
  <c r="C146" i="8"/>
  <c r="G145" i="8"/>
  <c r="C145" i="8"/>
  <c r="G141" i="8"/>
  <c r="C141" i="8"/>
  <c r="G138" i="8"/>
  <c r="C138" i="8"/>
  <c r="G137" i="8"/>
  <c r="G156" i="8" s="1"/>
  <c r="G159" i="8" s="1"/>
  <c r="C137" i="8"/>
  <c r="C156" i="8" s="1"/>
  <c r="C159" i="8" s="1"/>
  <c r="G96" i="8"/>
  <c r="C96" i="8"/>
  <c r="G94" i="8"/>
  <c r="C94" i="8"/>
  <c r="G93" i="8"/>
  <c r="C93" i="8"/>
  <c r="G91" i="8"/>
  <c r="C91" i="8"/>
  <c r="G89" i="8"/>
  <c r="C89" i="8"/>
  <c r="G88" i="8"/>
  <c r="C88" i="8"/>
  <c r="G87" i="8"/>
  <c r="C87" i="8"/>
  <c r="G86" i="8"/>
  <c r="C86" i="8"/>
  <c r="G85" i="8"/>
  <c r="C85" i="8"/>
  <c r="G84" i="8"/>
  <c r="C84" i="8"/>
  <c r="G83" i="8"/>
  <c r="C83" i="8"/>
  <c r="G80" i="8"/>
  <c r="C80" i="8"/>
  <c r="G78" i="8"/>
  <c r="C78" i="8"/>
  <c r="G75" i="8"/>
  <c r="C75" i="8"/>
  <c r="G74" i="8"/>
  <c r="C74" i="8"/>
  <c r="G31" i="8"/>
  <c r="C31" i="8"/>
  <c r="G30" i="8"/>
  <c r="C30" i="8"/>
  <c r="G28" i="8"/>
  <c r="C28" i="8"/>
  <c r="G27" i="8"/>
  <c r="C27" i="8"/>
  <c r="G26" i="8"/>
  <c r="C26" i="8"/>
  <c r="G25" i="8"/>
  <c r="C25" i="8"/>
  <c r="G24" i="8"/>
  <c r="C24" i="8"/>
  <c r="G23" i="8"/>
  <c r="C23" i="8"/>
  <c r="G22" i="8"/>
  <c r="C22" i="8"/>
  <c r="G18" i="8"/>
  <c r="C18" i="8"/>
  <c r="G15" i="8"/>
  <c r="C15" i="8"/>
  <c r="G14" i="8"/>
  <c r="G33" i="8" s="1"/>
  <c r="G36" i="8" s="1"/>
  <c r="C14" i="8"/>
  <c r="C33" i="8" s="1"/>
  <c r="C36" i="8" s="1"/>
  <c r="G285" i="7"/>
  <c r="C285" i="7"/>
  <c r="G283" i="7"/>
  <c r="C283" i="7"/>
  <c r="G282" i="7"/>
  <c r="C282" i="7"/>
  <c r="G280" i="7"/>
  <c r="C280" i="7"/>
  <c r="G278" i="7"/>
  <c r="C278" i="7"/>
  <c r="G277" i="7"/>
  <c r="C277" i="7"/>
  <c r="G276" i="7"/>
  <c r="C276" i="7"/>
  <c r="G275" i="7"/>
  <c r="C275" i="7"/>
  <c r="G274" i="7"/>
  <c r="C274" i="7"/>
  <c r="G273" i="7"/>
  <c r="C273" i="7"/>
  <c r="G272" i="7"/>
  <c r="C272" i="7"/>
  <c r="G269" i="7"/>
  <c r="C269" i="7"/>
  <c r="G267" i="7"/>
  <c r="C267" i="7"/>
  <c r="G264" i="7"/>
  <c r="C264" i="7"/>
  <c r="G263" i="7"/>
  <c r="C263" i="7"/>
  <c r="G222" i="7"/>
  <c r="C222" i="7"/>
  <c r="G220" i="7"/>
  <c r="C220" i="7"/>
  <c r="G219" i="7"/>
  <c r="C219" i="7"/>
  <c r="G217" i="7"/>
  <c r="C217" i="7"/>
  <c r="G215" i="7"/>
  <c r="C215" i="7"/>
  <c r="G214" i="7"/>
  <c r="C214" i="7"/>
  <c r="G213" i="7"/>
  <c r="C213" i="7"/>
  <c r="G212" i="7"/>
  <c r="C212" i="7"/>
  <c r="G211" i="7"/>
  <c r="C211" i="7"/>
  <c r="G210" i="7"/>
  <c r="C210" i="7"/>
  <c r="G209" i="7"/>
  <c r="C209" i="7"/>
  <c r="G206" i="7"/>
  <c r="C206" i="7"/>
  <c r="G204" i="7"/>
  <c r="C204" i="7"/>
  <c r="G201" i="7"/>
  <c r="C201" i="7"/>
  <c r="G200" i="7"/>
  <c r="C200" i="7"/>
  <c r="G160" i="7"/>
  <c r="C160" i="7"/>
  <c r="G158" i="7"/>
  <c r="C158" i="7"/>
  <c r="G157" i="7"/>
  <c r="C157" i="7"/>
  <c r="G155" i="7"/>
  <c r="C155" i="7"/>
  <c r="G153" i="7"/>
  <c r="C153" i="7"/>
  <c r="G152" i="7"/>
  <c r="C152" i="7"/>
  <c r="G151" i="7"/>
  <c r="C151" i="7"/>
  <c r="G150" i="7"/>
  <c r="C150" i="7"/>
  <c r="G149" i="7"/>
  <c r="C149" i="7"/>
  <c r="G148" i="7"/>
  <c r="C148" i="7"/>
  <c r="G147" i="7"/>
  <c r="C147" i="7"/>
  <c r="G144" i="7"/>
  <c r="C144" i="7"/>
  <c r="G142" i="7"/>
  <c r="C142" i="7"/>
  <c r="G139" i="7"/>
  <c r="C139" i="7"/>
  <c r="G138" i="7"/>
  <c r="C138" i="7"/>
  <c r="G98" i="7"/>
  <c r="C98" i="7"/>
  <c r="G96" i="7"/>
  <c r="C96" i="7"/>
  <c r="G95" i="7"/>
  <c r="C95" i="7"/>
  <c r="G93" i="7"/>
  <c r="C93" i="7"/>
  <c r="G91" i="7"/>
  <c r="C91" i="7"/>
  <c r="G90" i="7"/>
  <c r="C90" i="7"/>
  <c r="G89" i="7"/>
  <c r="C89" i="7"/>
  <c r="G88" i="7"/>
  <c r="C88" i="7"/>
  <c r="G87" i="7"/>
  <c r="C87" i="7"/>
  <c r="G86" i="7"/>
  <c r="C86" i="7"/>
  <c r="G85" i="7"/>
  <c r="C85" i="7"/>
  <c r="G82" i="7"/>
  <c r="C82" i="7"/>
  <c r="G80" i="7"/>
  <c r="C80" i="7"/>
  <c r="G77" i="7"/>
  <c r="C77" i="7"/>
  <c r="G76" i="7"/>
  <c r="C76" i="7"/>
  <c r="G34" i="7"/>
  <c r="C34" i="7"/>
  <c r="G32" i="7"/>
  <c r="C32" i="7"/>
  <c r="G31" i="7"/>
  <c r="C31" i="7"/>
  <c r="G29" i="7"/>
  <c r="C29" i="7"/>
  <c r="G27" i="7"/>
  <c r="C27" i="7"/>
  <c r="G26" i="7"/>
  <c r="C26" i="7"/>
  <c r="G25" i="7"/>
  <c r="C25" i="7"/>
  <c r="G24" i="7"/>
  <c r="C24" i="7"/>
  <c r="G23" i="7"/>
  <c r="C23" i="7"/>
  <c r="G22" i="7"/>
  <c r="C22" i="7"/>
  <c r="G21" i="7"/>
  <c r="C21" i="7"/>
  <c r="G18" i="7"/>
  <c r="C18" i="7"/>
  <c r="G16" i="7"/>
  <c r="C16" i="7"/>
  <c r="G13" i="7"/>
  <c r="C13" i="7"/>
  <c r="G12" i="7"/>
  <c r="C12" i="7"/>
  <c r="G284" i="6"/>
  <c r="C284" i="6"/>
  <c r="G282" i="6"/>
  <c r="C282" i="6"/>
  <c r="G281" i="6"/>
  <c r="C281" i="6"/>
  <c r="G279" i="6"/>
  <c r="C279" i="6"/>
  <c r="G277" i="6"/>
  <c r="C277" i="6"/>
  <c r="G276" i="6"/>
  <c r="C276" i="6"/>
  <c r="G275" i="6"/>
  <c r="C275" i="6"/>
  <c r="G274" i="6"/>
  <c r="C274" i="6"/>
  <c r="G273" i="6"/>
  <c r="C273" i="6"/>
  <c r="G272" i="6"/>
  <c r="C272" i="6"/>
  <c r="G271" i="6"/>
  <c r="C271" i="6"/>
  <c r="G268" i="6"/>
  <c r="C268" i="6"/>
  <c r="G266" i="6"/>
  <c r="C266" i="6"/>
  <c r="G263" i="6"/>
  <c r="C263" i="6"/>
  <c r="G262" i="6"/>
  <c r="C262" i="6"/>
  <c r="G221" i="6"/>
  <c r="C221" i="6"/>
  <c r="G219" i="6"/>
  <c r="C219" i="6"/>
  <c r="G218" i="6"/>
  <c r="C218" i="6"/>
  <c r="G216" i="6"/>
  <c r="C216" i="6"/>
  <c r="G214" i="6"/>
  <c r="C214" i="6"/>
  <c r="G213" i="6"/>
  <c r="C213" i="6"/>
  <c r="G212" i="6"/>
  <c r="C212" i="6"/>
  <c r="G211" i="6"/>
  <c r="C211" i="6"/>
  <c r="G210" i="6"/>
  <c r="C210" i="6"/>
  <c r="G209" i="6"/>
  <c r="C209" i="6"/>
  <c r="G208" i="6"/>
  <c r="C208" i="6"/>
  <c r="G205" i="6"/>
  <c r="C205" i="6"/>
  <c r="G203" i="6"/>
  <c r="C203" i="6"/>
  <c r="G200" i="6"/>
  <c r="C200" i="6"/>
  <c r="G199" i="6"/>
  <c r="C199" i="6"/>
  <c r="G161" i="6"/>
  <c r="G160" i="6"/>
  <c r="C160" i="6"/>
  <c r="G158" i="6"/>
  <c r="C158" i="6"/>
  <c r="C157" i="6"/>
  <c r="G155" i="6"/>
  <c r="C155" i="6"/>
  <c r="G154" i="6"/>
  <c r="G153" i="6"/>
  <c r="C153" i="6"/>
  <c r="G152" i="6"/>
  <c r="C152" i="6"/>
  <c r="G151" i="6"/>
  <c r="C151" i="6"/>
  <c r="G150" i="6"/>
  <c r="C150" i="6"/>
  <c r="C149" i="6"/>
  <c r="C148" i="6"/>
  <c r="C147" i="6"/>
  <c r="G145" i="6"/>
  <c r="C144" i="6"/>
  <c r="G142" i="6"/>
  <c r="C142" i="6"/>
  <c r="G141" i="6"/>
  <c r="G164" i="6" s="1"/>
  <c r="G168" i="6" s="1"/>
  <c r="C139" i="6"/>
  <c r="C138" i="6"/>
  <c r="G98" i="6"/>
  <c r="C98" i="6"/>
  <c r="G96" i="6"/>
  <c r="C96" i="6"/>
  <c r="G95" i="6"/>
  <c r="C95" i="6"/>
  <c r="G93" i="6"/>
  <c r="C93" i="6"/>
  <c r="G91" i="6"/>
  <c r="C91" i="6"/>
  <c r="G90" i="6"/>
  <c r="C90" i="6"/>
  <c r="G89" i="6"/>
  <c r="C89" i="6"/>
  <c r="G88" i="6"/>
  <c r="C88" i="6"/>
  <c r="G87" i="6"/>
  <c r="C87" i="6"/>
  <c r="G86" i="6"/>
  <c r="C86" i="6"/>
  <c r="G85" i="6"/>
  <c r="C85" i="6"/>
  <c r="G82" i="6"/>
  <c r="C82" i="6"/>
  <c r="G80" i="6"/>
  <c r="C80" i="6"/>
  <c r="G77" i="6"/>
  <c r="C77" i="6"/>
  <c r="G76" i="6"/>
  <c r="C76" i="6"/>
  <c r="G34" i="6"/>
  <c r="C34" i="6"/>
  <c r="G32" i="6"/>
  <c r="C32" i="6"/>
  <c r="G31" i="6"/>
  <c r="C31" i="6"/>
  <c r="G29" i="6"/>
  <c r="C29" i="6"/>
  <c r="G27" i="6"/>
  <c r="C27" i="6"/>
  <c r="G26" i="6"/>
  <c r="C26" i="6"/>
  <c r="G25" i="6"/>
  <c r="C25" i="6"/>
  <c r="G24" i="6"/>
  <c r="C24" i="6"/>
  <c r="G23" i="6"/>
  <c r="C23" i="6"/>
  <c r="G22" i="6"/>
  <c r="C22" i="6"/>
  <c r="G21" i="6"/>
  <c r="C21" i="6"/>
  <c r="G18" i="6"/>
  <c r="C18" i="6"/>
  <c r="G16" i="6"/>
  <c r="C16" i="6"/>
  <c r="G13" i="6"/>
  <c r="C13" i="6"/>
  <c r="G12" i="6"/>
  <c r="C12" i="6"/>
  <c r="G287" i="5"/>
  <c r="C287" i="5"/>
  <c r="G285" i="5"/>
  <c r="C285" i="5"/>
  <c r="G284" i="5"/>
  <c r="C284" i="5"/>
  <c r="G282" i="5"/>
  <c r="C282" i="5"/>
  <c r="G280" i="5"/>
  <c r="C280" i="5"/>
  <c r="G279" i="5"/>
  <c r="C279" i="5"/>
  <c r="G278" i="5"/>
  <c r="C278" i="5"/>
  <c r="G277" i="5"/>
  <c r="C277" i="5"/>
  <c r="G276" i="5"/>
  <c r="C276" i="5"/>
  <c r="G275" i="5"/>
  <c r="C275" i="5"/>
  <c r="G274" i="5"/>
  <c r="C274" i="5"/>
  <c r="G271" i="5"/>
  <c r="C271" i="5"/>
  <c r="G269" i="5"/>
  <c r="C269" i="5"/>
  <c r="G266" i="5"/>
  <c r="C266" i="5"/>
  <c r="G265" i="5"/>
  <c r="C265" i="5"/>
  <c r="G225" i="5"/>
  <c r="C225" i="5"/>
  <c r="G223" i="5"/>
  <c r="C223" i="5"/>
  <c r="G222" i="5"/>
  <c r="C222" i="5"/>
  <c r="G220" i="5"/>
  <c r="C220" i="5"/>
  <c r="G218" i="5"/>
  <c r="C218" i="5"/>
  <c r="G217" i="5"/>
  <c r="C217" i="5"/>
  <c r="G216" i="5"/>
  <c r="C216" i="5"/>
  <c r="G215" i="5"/>
  <c r="C215" i="5"/>
  <c r="G214" i="5"/>
  <c r="C214" i="5"/>
  <c r="G213" i="5"/>
  <c r="C213" i="5"/>
  <c r="G212" i="5"/>
  <c r="C212" i="5"/>
  <c r="G209" i="5"/>
  <c r="C209" i="5"/>
  <c r="G207" i="5"/>
  <c r="C207" i="5"/>
  <c r="G204" i="5"/>
  <c r="C204" i="5"/>
  <c r="G203" i="5"/>
  <c r="C203" i="5"/>
  <c r="G162" i="5"/>
  <c r="C162" i="5"/>
  <c r="G160" i="5"/>
  <c r="C160" i="5"/>
  <c r="G159" i="5"/>
  <c r="C159" i="5"/>
  <c r="G157" i="5"/>
  <c r="C157" i="5"/>
  <c r="G155" i="5"/>
  <c r="C155" i="5"/>
  <c r="G154" i="5"/>
  <c r="C154" i="5"/>
  <c r="G153" i="5"/>
  <c r="C153" i="5"/>
  <c r="G152" i="5"/>
  <c r="C152" i="5"/>
  <c r="G151" i="5"/>
  <c r="C151" i="5"/>
  <c r="G150" i="5"/>
  <c r="C150" i="5"/>
  <c r="G149" i="5"/>
  <c r="C149" i="5"/>
  <c r="G146" i="5"/>
  <c r="C146" i="5"/>
  <c r="G144" i="5"/>
  <c r="C144" i="5"/>
  <c r="G141" i="5"/>
  <c r="C141" i="5"/>
  <c r="G140" i="5"/>
  <c r="C140" i="5"/>
  <c r="G100" i="5"/>
  <c r="C100" i="5"/>
  <c r="G98" i="5"/>
  <c r="C98" i="5"/>
  <c r="G97" i="5"/>
  <c r="C97" i="5"/>
  <c r="G95" i="5"/>
  <c r="C95" i="5"/>
  <c r="G93" i="5"/>
  <c r="C93" i="5"/>
  <c r="G92" i="5"/>
  <c r="C92" i="5"/>
  <c r="G91" i="5"/>
  <c r="C91" i="5"/>
  <c r="G90" i="5"/>
  <c r="C90" i="5"/>
  <c r="G89" i="5"/>
  <c r="C89" i="5"/>
  <c r="G88" i="5"/>
  <c r="C88" i="5"/>
  <c r="G87" i="5"/>
  <c r="C87" i="5"/>
  <c r="G84" i="5"/>
  <c r="C84" i="5"/>
  <c r="G82" i="5"/>
  <c r="C82" i="5"/>
  <c r="G79" i="5"/>
  <c r="C79" i="5"/>
  <c r="G78" i="5"/>
  <c r="C78" i="5"/>
  <c r="G34" i="5"/>
  <c r="C34" i="5"/>
  <c r="G32" i="5"/>
  <c r="C32" i="5"/>
  <c r="G31" i="5"/>
  <c r="C31" i="5"/>
  <c r="G29" i="5"/>
  <c r="C29" i="5"/>
  <c r="G27" i="5"/>
  <c r="C27" i="5"/>
  <c r="G26" i="5"/>
  <c r="C26" i="5"/>
  <c r="G25" i="5"/>
  <c r="C25" i="5"/>
  <c r="G24" i="5"/>
  <c r="C24" i="5"/>
  <c r="G23" i="5"/>
  <c r="C23" i="5"/>
  <c r="G22" i="5"/>
  <c r="C22" i="5"/>
  <c r="G21" i="5"/>
  <c r="C21" i="5"/>
  <c r="G18" i="5"/>
  <c r="C18" i="5"/>
  <c r="G16" i="5"/>
  <c r="C16" i="5"/>
  <c r="G13" i="5"/>
  <c r="C13" i="5"/>
  <c r="G12" i="5"/>
  <c r="C12" i="5"/>
  <c r="G247" i="4"/>
  <c r="C247" i="4"/>
  <c r="G245" i="4"/>
  <c r="C245" i="4"/>
  <c r="G244" i="4"/>
  <c r="C244" i="4"/>
  <c r="G243" i="4"/>
  <c r="C243" i="4"/>
  <c r="G242" i="4"/>
  <c r="C242" i="4"/>
  <c r="G240" i="4"/>
  <c r="C240" i="4"/>
  <c r="G236" i="4"/>
  <c r="C236" i="4"/>
  <c r="G235" i="4"/>
  <c r="C235" i="4"/>
  <c r="G234" i="4"/>
  <c r="G249" i="4" s="1"/>
  <c r="G253" i="4" s="1"/>
  <c r="C234" i="4"/>
  <c r="C249" i="4" s="1"/>
  <c r="C253" i="4" s="1"/>
  <c r="G193" i="4"/>
  <c r="C193" i="4"/>
  <c r="G191" i="4"/>
  <c r="C191" i="4"/>
  <c r="G190" i="4"/>
  <c r="C190" i="4"/>
  <c r="G189" i="4"/>
  <c r="C189" i="4"/>
  <c r="G188" i="4"/>
  <c r="C188" i="4"/>
  <c r="G186" i="4"/>
  <c r="C186" i="4"/>
  <c r="G182" i="4"/>
  <c r="C182" i="4"/>
  <c r="G181" i="4"/>
  <c r="G195" i="4" s="1"/>
  <c r="C181" i="4"/>
  <c r="C195" i="4" s="1"/>
  <c r="G139" i="4"/>
  <c r="C139" i="4"/>
  <c r="G137" i="4"/>
  <c r="C137" i="4"/>
  <c r="G136" i="4"/>
  <c r="C136" i="4"/>
  <c r="G135" i="4"/>
  <c r="C135" i="4"/>
  <c r="G134" i="4"/>
  <c r="C134" i="4"/>
  <c r="G132" i="4"/>
  <c r="C132" i="4"/>
  <c r="G128" i="4"/>
  <c r="C128" i="4"/>
  <c r="G127" i="4"/>
  <c r="G141" i="4" s="1"/>
  <c r="C127" i="4"/>
  <c r="C141" i="4" s="1"/>
  <c r="G83" i="4"/>
  <c r="C83" i="4"/>
  <c r="G81" i="4"/>
  <c r="C81" i="4"/>
  <c r="G80" i="4"/>
  <c r="C80" i="4"/>
  <c r="G79" i="4"/>
  <c r="C79" i="4"/>
  <c r="G78" i="4"/>
  <c r="C78" i="4"/>
  <c r="G76" i="4"/>
  <c r="C76" i="4"/>
  <c r="G72" i="4"/>
  <c r="C72" i="4"/>
  <c r="G71" i="4"/>
  <c r="G85" i="4" s="1"/>
  <c r="C71" i="4"/>
  <c r="C85" i="4" s="1"/>
  <c r="G27" i="4"/>
  <c r="C27" i="4"/>
  <c r="G25" i="4"/>
  <c r="C25" i="4"/>
  <c r="G24" i="4"/>
  <c r="C24" i="4"/>
  <c r="G23" i="4"/>
  <c r="C23" i="4"/>
  <c r="G22" i="4"/>
  <c r="C22" i="4"/>
  <c r="G20" i="4"/>
  <c r="C20" i="4"/>
  <c r="G16" i="4"/>
  <c r="C16" i="4"/>
  <c r="C15" i="4"/>
  <c r="G14" i="4"/>
  <c r="G29" i="4" s="1"/>
  <c r="C14" i="4"/>
  <c r="C29" i="4" s="1"/>
  <c r="C33" i="4" s="1"/>
  <c r="H279" i="3"/>
  <c r="C278" i="3"/>
  <c r="H277" i="3"/>
  <c r="C277" i="3"/>
  <c r="H276" i="3"/>
  <c r="C275" i="3"/>
  <c r="H274" i="3"/>
  <c r="H272" i="3"/>
  <c r="C272" i="3"/>
  <c r="H271" i="3"/>
  <c r="C271" i="3"/>
  <c r="H270" i="3"/>
  <c r="C270" i="3"/>
  <c r="H269" i="3"/>
  <c r="C269" i="3"/>
  <c r="H268" i="3"/>
  <c r="C268" i="3"/>
  <c r="H267" i="3"/>
  <c r="C267" i="3"/>
  <c r="H266" i="3"/>
  <c r="H263" i="3"/>
  <c r="C262" i="3"/>
  <c r="H261" i="3"/>
  <c r="C259" i="3"/>
  <c r="H258" i="3"/>
  <c r="C258" i="3"/>
  <c r="C281" i="3" s="1"/>
  <c r="H257" i="3"/>
  <c r="H283" i="3" s="1"/>
  <c r="H290" i="3" s="1"/>
  <c r="H218" i="3"/>
  <c r="H217" i="3"/>
  <c r="C217" i="3"/>
  <c r="H215" i="3"/>
  <c r="C215" i="3"/>
  <c r="C214" i="3"/>
  <c r="H212" i="3"/>
  <c r="C212" i="3"/>
  <c r="H211" i="3"/>
  <c r="H210" i="3"/>
  <c r="C210" i="3"/>
  <c r="H209" i="3"/>
  <c r="C209" i="3"/>
  <c r="H208" i="3"/>
  <c r="C208" i="3"/>
  <c r="H207" i="3"/>
  <c r="C207" i="3"/>
  <c r="C206" i="3"/>
  <c r="C205" i="3"/>
  <c r="C204" i="3"/>
  <c r="H202" i="3"/>
  <c r="C201" i="3"/>
  <c r="H199" i="3"/>
  <c r="C199" i="3"/>
  <c r="H198" i="3"/>
  <c r="H221" i="3" s="1"/>
  <c r="H225" i="3" s="1"/>
  <c r="C196" i="3"/>
  <c r="C195" i="3"/>
  <c r="C221" i="3" s="1"/>
  <c r="C228" i="3" s="1"/>
  <c r="H157" i="3"/>
  <c r="H156" i="3"/>
  <c r="C155" i="3"/>
  <c r="H154" i="3"/>
  <c r="C153" i="3"/>
  <c r="C152" i="3"/>
  <c r="H151" i="3"/>
  <c r="H150" i="3"/>
  <c r="C150" i="3"/>
  <c r="H149" i="3"/>
  <c r="H148" i="3"/>
  <c r="C148" i="3"/>
  <c r="H147" i="3"/>
  <c r="C147" i="3"/>
  <c r="H146" i="3"/>
  <c r="C146" i="3"/>
  <c r="C145" i="3"/>
  <c r="C144" i="3"/>
  <c r="C143" i="3"/>
  <c r="C142" i="3"/>
  <c r="H141" i="3"/>
  <c r="C139" i="3"/>
  <c r="H138" i="3"/>
  <c r="H137" i="3"/>
  <c r="H160" i="3" s="1"/>
  <c r="H164" i="3" s="1"/>
  <c r="C137" i="3"/>
  <c r="C134" i="3"/>
  <c r="C133" i="3"/>
  <c r="H96" i="3"/>
  <c r="C95" i="3"/>
  <c r="H94" i="3"/>
  <c r="C94" i="3"/>
  <c r="H93" i="3"/>
  <c r="C92" i="3"/>
  <c r="H91" i="3"/>
  <c r="H89" i="3"/>
  <c r="C89" i="3"/>
  <c r="H88" i="3"/>
  <c r="C88" i="3"/>
  <c r="H87" i="3"/>
  <c r="C87" i="3"/>
  <c r="H86" i="3"/>
  <c r="C86" i="3"/>
  <c r="H85" i="3"/>
  <c r="C85" i="3"/>
  <c r="H84" i="3"/>
  <c r="C84" i="3"/>
  <c r="H83" i="3"/>
  <c r="H80" i="3"/>
  <c r="C79" i="3"/>
  <c r="H78" i="3"/>
  <c r="C76" i="3"/>
  <c r="H75" i="3"/>
  <c r="C75" i="3"/>
  <c r="H74" i="3"/>
  <c r="H101" i="3" s="1"/>
  <c r="H108" i="3" s="1"/>
  <c r="H34" i="3"/>
  <c r="C34" i="3"/>
  <c r="H32" i="3"/>
  <c r="C32" i="3"/>
  <c r="H31" i="3"/>
  <c r="C31" i="3"/>
  <c r="H29" i="3"/>
  <c r="C29" i="3"/>
  <c r="H27" i="3"/>
  <c r="C27" i="3"/>
  <c r="H26" i="3"/>
  <c r="C26" i="3"/>
  <c r="H25" i="3"/>
  <c r="C25" i="3"/>
  <c r="H24" i="3"/>
  <c r="C24" i="3"/>
  <c r="H23" i="3"/>
  <c r="C23" i="3"/>
  <c r="H22" i="3"/>
  <c r="C22" i="3"/>
  <c r="H21" i="3"/>
  <c r="C21" i="3"/>
  <c r="H18" i="3"/>
  <c r="C18" i="3"/>
  <c r="H16" i="3"/>
  <c r="C16" i="3"/>
  <c r="H13" i="3"/>
  <c r="C13" i="3"/>
  <c r="H12" i="3"/>
  <c r="H38" i="3" s="1"/>
  <c r="H45" i="3" s="1"/>
  <c r="C12" i="3"/>
  <c r="C38" i="3" s="1"/>
  <c r="C45" i="3" s="1"/>
  <c r="H279" i="2"/>
  <c r="C279" i="2"/>
  <c r="H278" i="2"/>
  <c r="C278" i="2"/>
  <c r="H276" i="2"/>
  <c r="C276" i="2"/>
  <c r="H275" i="2"/>
  <c r="C275" i="2"/>
  <c r="H274" i="2"/>
  <c r="C274" i="2"/>
  <c r="H273" i="2"/>
  <c r="C273" i="2"/>
  <c r="H272" i="2"/>
  <c r="C272" i="2"/>
  <c r="H271" i="2"/>
  <c r="C271" i="2"/>
  <c r="H270" i="2"/>
  <c r="C270" i="2"/>
  <c r="H266" i="2"/>
  <c r="C266" i="2"/>
  <c r="H263" i="2"/>
  <c r="C263" i="2"/>
  <c r="H262" i="2"/>
  <c r="H281" i="2" s="1"/>
  <c r="H284" i="2" s="1"/>
  <c r="C262" i="2"/>
  <c r="C281" i="2" s="1"/>
  <c r="C284" i="2" s="1"/>
  <c r="H224" i="2"/>
  <c r="H223" i="2"/>
  <c r="C223" i="2"/>
  <c r="H221" i="2"/>
  <c r="C221" i="2"/>
  <c r="C220" i="2"/>
  <c r="H218" i="2"/>
  <c r="C218" i="2"/>
  <c r="H217" i="2"/>
  <c r="H216" i="2"/>
  <c r="C216" i="2"/>
  <c r="H215" i="2"/>
  <c r="C215" i="2"/>
  <c r="H214" i="2"/>
  <c r="C214" i="2"/>
  <c r="H213" i="2"/>
  <c r="C213" i="2"/>
  <c r="C212" i="2"/>
  <c r="C211" i="2"/>
  <c r="C210" i="2"/>
  <c r="H208" i="2"/>
  <c r="C207" i="2"/>
  <c r="H205" i="2"/>
  <c r="C205" i="2"/>
  <c r="H204" i="2"/>
  <c r="H227" i="2" s="1"/>
  <c r="C202" i="2"/>
  <c r="C201" i="2"/>
  <c r="C224" i="2" s="1"/>
  <c r="C230" i="2" s="1"/>
  <c r="C235" i="2" s="1"/>
  <c r="H160" i="2"/>
  <c r="C160" i="2"/>
  <c r="H158" i="2"/>
  <c r="C158" i="2"/>
  <c r="H157" i="2"/>
  <c r="C157" i="2"/>
  <c r="H155" i="2"/>
  <c r="C155" i="2"/>
  <c r="H153" i="2"/>
  <c r="C153" i="2"/>
  <c r="H152" i="2"/>
  <c r="C152" i="2"/>
  <c r="H151" i="2"/>
  <c r="C151" i="2"/>
  <c r="H150" i="2"/>
  <c r="C150" i="2"/>
  <c r="H149" i="2"/>
  <c r="C149" i="2"/>
  <c r="H148" i="2"/>
  <c r="C148" i="2"/>
  <c r="H147" i="2"/>
  <c r="C147" i="2"/>
  <c r="H144" i="2"/>
  <c r="C144" i="2"/>
  <c r="H142" i="2"/>
  <c r="C142" i="2"/>
  <c r="H139" i="2"/>
  <c r="C139" i="2"/>
  <c r="H138" i="2"/>
  <c r="H164" i="2" s="1"/>
  <c r="H171" i="2" s="1"/>
  <c r="C138" i="2"/>
  <c r="C164" i="2" s="1"/>
  <c r="C171" i="2" s="1"/>
  <c r="H97" i="2"/>
  <c r="C97" i="2"/>
  <c r="H95" i="2"/>
  <c r="C95" i="2"/>
  <c r="H94" i="2"/>
  <c r="C94" i="2"/>
  <c r="H92" i="2"/>
  <c r="C92" i="2"/>
  <c r="H90" i="2"/>
  <c r="C90" i="2"/>
  <c r="H89" i="2"/>
  <c r="C89" i="2"/>
  <c r="H88" i="2"/>
  <c r="C88" i="2"/>
  <c r="H87" i="2"/>
  <c r="C87" i="2"/>
  <c r="H86" i="2"/>
  <c r="C86" i="2"/>
  <c r="H85" i="2"/>
  <c r="C85" i="2"/>
  <c r="H84" i="2"/>
  <c r="C84" i="2"/>
  <c r="H81" i="2"/>
  <c r="C81" i="2"/>
  <c r="H79" i="2"/>
  <c r="C79" i="2"/>
  <c r="H76" i="2"/>
  <c r="C76" i="2"/>
  <c r="H75" i="2"/>
  <c r="H101" i="2" s="1"/>
  <c r="H108" i="2" s="1"/>
  <c r="C75" i="2"/>
  <c r="C101" i="2" s="1"/>
  <c r="C108" i="2" s="1"/>
  <c r="C35" i="2"/>
  <c r="C33" i="2"/>
  <c r="C32" i="2"/>
  <c r="C30" i="2"/>
  <c r="C28" i="2"/>
  <c r="C27" i="2"/>
  <c r="C26" i="2"/>
  <c r="C25" i="2"/>
  <c r="C24" i="2"/>
  <c r="C23" i="2"/>
  <c r="C22" i="2"/>
  <c r="H21" i="2"/>
  <c r="H20" i="2"/>
  <c r="H19" i="2"/>
  <c r="C19" i="2"/>
  <c r="H18" i="2"/>
  <c r="C17" i="2"/>
  <c r="H14" i="2"/>
  <c r="C14" i="2"/>
  <c r="H13" i="2"/>
  <c r="C13" i="2"/>
  <c r="C36" i="2" s="1"/>
  <c r="C43" i="2" s="1"/>
  <c r="H282" i="1"/>
  <c r="C282" i="1"/>
  <c r="H280" i="1"/>
  <c r="C280" i="1"/>
  <c r="H279" i="1"/>
  <c r="C279" i="1"/>
  <c r="H277" i="1"/>
  <c r="C277" i="1"/>
  <c r="H275" i="1"/>
  <c r="C275" i="1"/>
  <c r="H274" i="1"/>
  <c r="C274" i="1"/>
  <c r="H273" i="1"/>
  <c r="C273" i="1"/>
  <c r="H272" i="1"/>
  <c r="C272" i="1"/>
  <c r="H271" i="1"/>
  <c r="C271" i="1"/>
  <c r="H270" i="1"/>
  <c r="C270" i="1"/>
  <c r="H269" i="1"/>
  <c r="C269" i="1"/>
  <c r="H266" i="1"/>
  <c r="C266" i="1"/>
  <c r="H264" i="1"/>
  <c r="C264" i="1"/>
  <c r="H261" i="1"/>
  <c r="C261" i="1"/>
  <c r="H260" i="1"/>
  <c r="H286" i="1" s="1"/>
  <c r="H294" i="1" s="1"/>
  <c r="C260" i="1"/>
  <c r="C286" i="1" s="1"/>
  <c r="C294" i="1" s="1"/>
  <c r="H219" i="1"/>
  <c r="C219" i="1"/>
  <c r="H217" i="1"/>
  <c r="C217" i="1"/>
  <c r="H216" i="1"/>
  <c r="C216" i="1"/>
  <c r="H214" i="1"/>
  <c r="C214" i="1"/>
  <c r="H212" i="1"/>
  <c r="C212" i="1"/>
  <c r="H211" i="1"/>
  <c r="C211" i="1"/>
  <c r="H210" i="1"/>
  <c r="C210" i="1"/>
  <c r="H209" i="1"/>
  <c r="C209" i="1"/>
  <c r="H208" i="1"/>
  <c r="C208" i="1"/>
  <c r="H207" i="1"/>
  <c r="C207" i="1"/>
  <c r="H206" i="1"/>
  <c r="C206" i="1"/>
  <c r="H203" i="1"/>
  <c r="C203" i="1"/>
  <c r="H201" i="1"/>
  <c r="C201" i="1"/>
  <c r="H198" i="1"/>
  <c r="C198" i="1"/>
  <c r="H197" i="1"/>
  <c r="H223" i="1" s="1"/>
  <c r="H231" i="1" s="1"/>
  <c r="C197" i="1"/>
  <c r="C223" i="1" s="1"/>
  <c r="C231" i="1" s="1"/>
  <c r="H154" i="1"/>
  <c r="C154" i="1"/>
  <c r="H153" i="1"/>
  <c r="C153" i="1"/>
  <c r="H151" i="1"/>
  <c r="C151" i="1"/>
  <c r="H150" i="1"/>
  <c r="C150" i="1"/>
  <c r="H149" i="1"/>
  <c r="C149" i="1"/>
  <c r="H148" i="1"/>
  <c r="C148" i="1"/>
  <c r="H147" i="1"/>
  <c r="C147" i="1"/>
  <c r="H146" i="1"/>
  <c r="C146" i="1"/>
  <c r="H145" i="1"/>
  <c r="C145" i="1"/>
  <c r="H141" i="1"/>
  <c r="C141" i="1"/>
  <c r="H138" i="1"/>
  <c r="C138" i="1"/>
  <c r="H137" i="1"/>
  <c r="H156" i="1" s="1"/>
  <c r="H159" i="1" s="1"/>
  <c r="C137" i="1"/>
  <c r="C156" i="1" s="1"/>
  <c r="C159" i="1" s="1"/>
  <c r="H96" i="1"/>
  <c r="H94" i="1"/>
  <c r="C94" i="1"/>
  <c r="H93" i="1"/>
  <c r="C93" i="1"/>
  <c r="H91" i="1"/>
  <c r="C91" i="1"/>
  <c r="H89" i="1"/>
  <c r="H88" i="1"/>
  <c r="C88" i="1"/>
  <c r="H87" i="1"/>
  <c r="C87" i="1"/>
  <c r="H86" i="1"/>
  <c r="C86" i="1"/>
  <c r="H85" i="1"/>
  <c r="C85" i="1"/>
  <c r="H84" i="1"/>
  <c r="C84" i="1"/>
  <c r="H83" i="1"/>
  <c r="C83" i="1"/>
  <c r="H80" i="1"/>
  <c r="H78" i="1"/>
  <c r="C78" i="1"/>
  <c r="H75" i="1"/>
  <c r="C75" i="1"/>
  <c r="H74" i="1"/>
  <c r="H100" i="1" s="1"/>
  <c r="H108" i="1" s="1"/>
  <c r="C74" i="1"/>
  <c r="H35" i="1"/>
  <c r="C35" i="1"/>
  <c r="H33" i="1"/>
  <c r="C33" i="1"/>
  <c r="H32" i="1"/>
  <c r="C32" i="1"/>
  <c r="H30" i="1"/>
  <c r="C30" i="1"/>
  <c r="H28" i="1"/>
  <c r="C28" i="1"/>
  <c r="H27" i="1"/>
  <c r="C27" i="1"/>
  <c r="H26" i="1"/>
  <c r="C26" i="1"/>
  <c r="H25" i="1"/>
  <c r="C25" i="1"/>
  <c r="H24" i="1"/>
  <c r="C24" i="1"/>
  <c r="H23" i="1"/>
  <c r="C23" i="1"/>
  <c r="H22" i="1"/>
  <c r="C22" i="1"/>
  <c r="H19" i="1"/>
  <c r="C19" i="1"/>
  <c r="H17" i="1"/>
  <c r="C17" i="1"/>
  <c r="H14" i="1"/>
  <c r="C14" i="1"/>
  <c r="H13" i="1"/>
  <c r="H39" i="1" s="1"/>
  <c r="H47" i="1" s="1"/>
  <c r="C13" i="1"/>
  <c r="C39" i="1" s="1"/>
  <c r="C47" i="1" s="1"/>
  <c r="H23" i="2" l="1"/>
  <c r="G38" i="5"/>
  <c r="G45" i="5" s="1"/>
  <c r="G104" i="5"/>
  <c r="G111" i="5" s="1"/>
  <c r="G166" i="5"/>
  <c r="G173" i="5" s="1"/>
  <c r="G226" i="5"/>
  <c r="G291" i="5"/>
  <c r="G298" i="5" s="1"/>
  <c r="G38" i="6"/>
  <c r="G45" i="6" s="1"/>
  <c r="G102" i="6"/>
  <c r="G109" i="6" s="1"/>
  <c r="C164" i="6"/>
  <c r="C171" i="6" s="1"/>
  <c r="C225" i="6"/>
  <c r="C232" i="6" s="1"/>
  <c r="C288" i="6"/>
  <c r="C295" i="6" s="1"/>
  <c r="C38" i="7"/>
  <c r="C45" i="7" s="1"/>
  <c r="C102" i="7"/>
  <c r="C109" i="7" s="1"/>
  <c r="C164" i="7"/>
  <c r="C171" i="7" s="1"/>
  <c r="C226" i="7"/>
  <c r="C233" i="7" s="1"/>
  <c r="C289" i="7"/>
  <c r="C296" i="7" s="1"/>
  <c r="C100" i="8"/>
  <c r="C107" i="8" s="1"/>
  <c r="C36" i="9"/>
  <c r="C218" i="9"/>
  <c r="C35" i="10"/>
  <c r="G158" i="10"/>
  <c r="C283" i="10"/>
  <c r="C290" i="10" s="1"/>
  <c r="C97" i="1"/>
  <c r="C98" i="3"/>
  <c r="C156" i="3"/>
  <c r="C163" i="3" s="1"/>
  <c r="C38" i="5"/>
  <c r="C45" i="5" s="1"/>
  <c r="C104" i="5"/>
  <c r="C111" i="5" s="1"/>
  <c r="C166" i="5"/>
  <c r="C173" i="5" s="1"/>
  <c r="C229" i="5"/>
  <c r="C236" i="5" s="1"/>
  <c r="C291" i="5"/>
  <c r="C298" i="5" s="1"/>
  <c r="C38" i="6"/>
  <c r="C45" i="6" s="1"/>
  <c r="C102" i="6"/>
  <c r="C109" i="6" s="1"/>
  <c r="G225" i="6"/>
  <c r="G232" i="6" s="1"/>
  <c r="G288" i="6"/>
  <c r="G295" i="6" s="1"/>
  <c r="G38" i="7"/>
  <c r="G45" i="7" s="1"/>
  <c r="G102" i="7"/>
  <c r="G109" i="7" s="1"/>
  <c r="G164" i="7"/>
  <c r="G171" i="7" s="1"/>
  <c r="G226" i="7"/>
  <c r="G233" i="7" s="1"/>
  <c r="G289" i="7"/>
  <c r="G296" i="7" s="1"/>
  <c r="G100" i="8"/>
  <c r="G107" i="8" s="1"/>
  <c r="G39" i="9"/>
  <c r="G46" i="9" s="1"/>
  <c r="G38" i="10"/>
  <c r="G45" i="10" s="1"/>
  <c r="C161" i="10"/>
  <c r="C168" i="10" s="1"/>
  <c r="G283" i="10"/>
  <c r="G290" i="10" s="1"/>
  <c r="G35" i="10"/>
  <c r="G41" i="10" s="1"/>
  <c r="C280" i="10"/>
  <c r="C286" i="10" s="1"/>
  <c r="C158" i="10"/>
  <c r="C164" i="10" s="1"/>
  <c r="G280" i="10"/>
  <c r="G286" i="10" s="1"/>
  <c r="G36" i="9"/>
  <c r="G42" i="9" s="1"/>
  <c r="G216" i="9"/>
  <c r="G222" i="9" s="1"/>
  <c r="C97" i="8"/>
  <c r="C103" i="8" s="1"/>
  <c r="G97" i="8"/>
  <c r="G103" i="8" s="1"/>
  <c r="C35" i="7"/>
  <c r="C41" i="7" s="1"/>
  <c r="C99" i="7"/>
  <c r="C105" i="7" s="1"/>
  <c r="C161" i="7"/>
  <c r="C167" i="7" s="1"/>
  <c r="C223" i="7"/>
  <c r="C229" i="7" s="1"/>
  <c r="C286" i="7"/>
  <c r="C292" i="7" s="1"/>
  <c r="G35" i="7"/>
  <c r="G41" i="7" s="1"/>
  <c r="G99" i="7"/>
  <c r="G105" i="7" s="1"/>
  <c r="G161" i="7"/>
  <c r="G167" i="7" s="1"/>
  <c r="G223" i="7"/>
  <c r="G229" i="7" s="1"/>
  <c r="G286" i="7"/>
  <c r="G292" i="7" s="1"/>
  <c r="G35" i="6"/>
  <c r="G41" i="6" s="1"/>
  <c r="G99" i="6"/>
  <c r="G105" i="6" s="1"/>
  <c r="C222" i="6"/>
  <c r="C228" i="6" s="1"/>
  <c r="C285" i="6"/>
  <c r="C291" i="6" s="1"/>
  <c r="C35" i="6"/>
  <c r="C41" i="6" s="1"/>
  <c r="C99" i="6"/>
  <c r="C105" i="6" s="1"/>
  <c r="C161" i="6"/>
  <c r="C167" i="6" s="1"/>
  <c r="G222" i="6"/>
  <c r="G228" i="6" s="1"/>
  <c r="G285" i="6"/>
  <c r="G291" i="6" s="1"/>
  <c r="G232" i="5"/>
  <c r="G229" i="5"/>
  <c r="G236" i="5" s="1"/>
  <c r="C35" i="5"/>
  <c r="C41" i="5" s="1"/>
  <c r="C101" i="5"/>
  <c r="C107" i="5" s="1"/>
  <c r="C163" i="5"/>
  <c r="C169" i="5" s="1"/>
  <c r="C226" i="5"/>
  <c r="C232" i="5" s="1"/>
  <c r="C288" i="5"/>
  <c r="C294" i="5" s="1"/>
  <c r="G35" i="5"/>
  <c r="G41" i="5" s="1"/>
  <c r="G101" i="5"/>
  <c r="G107" i="5" s="1"/>
  <c r="G163" i="5"/>
  <c r="G169" i="5" s="1"/>
  <c r="G288" i="5"/>
  <c r="G294" i="5" s="1"/>
  <c r="C35" i="3"/>
  <c r="C41" i="3" s="1"/>
  <c r="C160" i="3"/>
  <c r="C167" i="3" s="1"/>
  <c r="H35" i="3"/>
  <c r="H41" i="3" s="1"/>
  <c r="H97" i="3"/>
  <c r="H104" i="3" s="1"/>
  <c r="C218" i="3"/>
  <c r="C224" i="3" s="1"/>
  <c r="H280" i="3"/>
  <c r="H286" i="3" s="1"/>
  <c r="C40" i="2"/>
  <c r="C47" i="2" s="1"/>
  <c r="H98" i="2"/>
  <c r="H104" i="2" s="1"/>
  <c r="H161" i="2"/>
  <c r="H167" i="2" s="1"/>
  <c r="C228" i="2"/>
  <c r="H231" i="2"/>
  <c r="C98" i="2"/>
  <c r="C104" i="2" s="1"/>
  <c r="C161" i="2"/>
  <c r="C167" i="2" s="1"/>
  <c r="C36" i="1"/>
  <c r="C43" i="1" s="1"/>
  <c r="H97" i="1"/>
  <c r="H104" i="1" s="1"/>
  <c r="C220" i="1"/>
  <c r="C227" i="1" s="1"/>
  <c r="C283" i="1"/>
  <c r="C290" i="1" s="1"/>
  <c r="H36" i="1"/>
  <c r="H43" i="1" s="1"/>
  <c r="H220" i="1"/>
  <c r="H227" i="1" s="1"/>
  <c r="H283" i="1"/>
  <c r="H290" i="1" s="1"/>
</calcChain>
</file>

<file path=xl/sharedStrings.xml><?xml version="1.0" encoding="utf-8"?>
<sst xmlns="http://schemas.openxmlformats.org/spreadsheetml/2006/main" count="6104" uniqueCount="271">
  <si>
    <t xml:space="preserve"> </t>
  </si>
  <si>
    <t xml:space="preserve">Додаток № 202 </t>
  </si>
  <si>
    <t xml:space="preserve">Додаток № 203 </t>
  </si>
  <si>
    <t>до рішення виконавчого комітету</t>
  </si>
  <si>
    <t>Іллічівської міської ради</t>
  </si>
  <si>
    <t>від______       02.2013 р. №</t>
  </si>
  <si>
    <t xml:space="preserve">Тарифи </t>
  </si>
  <si>
    <t>на послуги з утримання житлового будинку і прибудинкової території</t>
  </si>
  <si>
    <t xml:space="preserve">                 для  населення по вул. 1Травня, 2</t>
  </si>
  <si>
    <t xml:space="preserve">                 для  населення по вул. 1Травня, 5</t>
  </si>
  <si>
    <t>№</t>
  </si>
  <si>
    <t>Найменування витрат</t>
  </si>
  <si>
    <t xml:space="preserve"> Вартість</t>
  </si>
  <si>
    <t xml:space="preserve">Періодичність </t>
  </si>
  <si>
    <t>п/п</t>
  </si>
  <si>
    <t>витрат  з ПДВ</t>
  </si>
  <si>
    <t>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</si>
  <si>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</si>
  <si>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</si>
  <si>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</si>
  <si>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</si>
  <si>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</si>
  <si>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</si>
  <si>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</t>
  </si>
  <si>
    <t>Щоденно</t>
  </si>
  <si>
    <t>відходів</t>
  </si>
  <si>
    <t>Технічне обслуговування ліфтів</t>
  </si>
  <si>
    <t>Постійно</t>
  </si>
  <si>
    <t>Технічне обслуговування внутрішніх</t>
  </si>
  <si>
    <t>Планові огляди -</t>
  </si>
  <si>
    <t>будинкових систем</t>
  </si>
  <si>
    <t>2 рази нарік</t>
  </si>
  <si>
    <t>водопостачання, водовідведення</t>
  </si>
  <si>
    <t xml:space="preserve">Позачергові- в міру </t>
  </si>
  <si>
    <t>гаряче водопостачання</t>
  </si>
  <si>
    <t>необхідності</t>
  </si>
  <si>
    <t>централізоване опалення</t>
  </si>
  <si>
    <t>Дератизація</t>
  </si>
  <si>
    <t>В міру необхідності</t>
  </si>
  <si>
    <t>Дезинсекція</t>
  </si>
  <si>
    <t xml:space="preserve">Поточний ремонт </t>
  </si>
  <si>
    <t xml:space="preserve">Обслуговування систем </t>
  </si>
  <si>
    <t>диспетчеризації</t>
  </si>
  <si>
    <t>Технічне обслуговування вентканалів</t>
  </si>
  <si>
    <t xml:space="preserve">  Один раз на рік</t>
  </si>
  <si>
    <t>і димоходів</t>
  </si>
  <si>
    <t>Прибирання підвалів</t>
  </si>
  <si>
    <t>2 рази на рік</t>
  </si>
  <si>
    <t>Освітлення місць загального</t>
  </si>
  <si>
    <t>користування</t>
  </si>
  <si>
    <t>Енергопостачання ліфтів</t>
  </si>
  <si>
    <t xml:space="preserve"> Тариф  з ПДВ для  квартир </t>
  </si>
  <si>
    <t xml:space="preserve"> другого поверху і вище </t>
  </si>
  <si>
    <t>(грн. на 1 м2  в місяць)</t>
  </si>
  <si>
    <t xml:space="preserve"> першого поверху( грн./ м2</t>
  </si>
  <si>
    <t>в місяць  без п.4,9,13)</t>
  </si>
  <si>
    <t xml:space="preserve"> другого поверху і вище  без </t>
  </si>
  <si>
    <t>прибирання сходових кліток</t>
  </si>
  <si>
    <t xml:space="preserve"> першого поверху без </t>
  </si>
  <si>
    <t>( грн. /1м2в місяць  без п.4,9,13)</t>
  </si>
  <si>
    <t>Начальник КП МУЖКГ                                      Миза С.В.</t>
  </si>
  <si>
    <t>Додаток № 204</t>
  </si>
  <si>
    <t>Додаток № 205</t>
  </si>
  <si>
    <t xml:space="preserve">                 для  населення по вул. 1Травня, 7</t>
  </si>
  <si>
    <t xml:space="preserve">                 для  населення по вул. 1Травня, 8а</t>
  </si>
  <si>
    <t xml:space="preserve">Обслуговуання систем </t>
  </si>
  <si>
    <t>будинку( грн./ 1м2 в місяць)</t>
  </si>
  <si>
    <t>Додаток № 206</t>
  </si>
  <si>
    <t>Додаток № 207</t>
  </si>
  <si>
    <t xml:space="preserve">                 для  населення по вул. 1Травня, 10</t>
  </si>
  <si>
    <t xml:space="preserve">                 для  населення по вул. 1Травня, 11</t>
  </si>
  <si>
    <t xml:space="preserve">Тариф з ПДВ для квартир </t>
  </si>
  <si>
    <t>будинку без прибирання</t>
  </si>
  <si>
    <t>сходових клітин ( грн. / 1м2 в місяць)</t>
  </si>
  <si>
    <t xml:space="preserve">Додаток № 208 </t>
  </si>
  <si>
    <t xml:space="preserve">Додаток № 209 </t>
  </si>
  <si>
    <t xml:space="preserve">                 для  населення по вул. 1Травня, 13</t>
  </si>
  <si>
    <t xml:space="preserve">                 для  населення по вул. 1Травня, 17</t>
  </si>
  <si>
    <t>прибирання сходових клітин</t>
  </si>
  <si>
    <t xml:space="preserve">Додаток № 210 </t>
  </si>
  <si>
    <t xml:space="preserve">Додаток № 211 </t>
  </si>
  <si>
    <t xml:space="preserve">                 для  населення по вул. бульвар Гайдара, 3</t>
  </si>
  <si>
    <t xml:space="preserve">                 для  населення по вул.бульвар  Гайдара, 7</t>
  </si>
  <si>
    <t>Додаток № 212</t>
  </si>
  <si>
    <t xml:space="preserve">Додаток № 213 </t>
  </si>
  <si>
    <t xml:space="preserve">                 для  населення по вул. Г.Сталінграду, 10</t>
  </si>
  <si>
    <t xml:space="preserve">                 для  населення по вул. Г.Сталінграду, 2а</t>
  </si>
  <si>
    <t>Додаток № 214</t>
  </si>
  <si>
    <t>Додаток № 215</t>
  </si>
  <si>
    <t xml:space="preserve">                 для  населення по вул. К.Маркса, 13а</t>
  </si>
  <si>
    <t xml:space="preserve">                 для  населення по вул. К.Маркса, 21</t>
  </si>
  <si>
    <t>(грн на 1 м2  в місяць)</t>
  </si>
  <si>
    <t>Додаток № 216</t>
  </si>
  <si>
    <t>Додаток № 217</t>
  </si>
  <si>
    <t xml:space="preserve">                 для  населення по вул. Паркова, 34</t>
  </si>
  <si>
    <t xml:space="preserve">                 для  населення по вул. Паркова, 36</t>
  </si>
  <si>
    <t xml:space="preserve">Додаток № 218 </t>
  </si>
  <si>
    <t xml:space="preserve">Додаток № 219 </t>
  </si>
  <si>
    <t xml:space="preserve">                 для  населення по вул. Леніна, 32</t>
  </si>
  <si>
    <t xml:space="preserve">                 для  населення по вул. Леніна,  25</t>
  </si>
  <si>
    <t>сходових кліток ( грн. / 1м2 в місяць)</t>
  </si>
  <si>
    <t xml:space="preserve">Додаток № 220 </t>
  </si>
  <si>
    <t xml:space="preserve">Додаток № 221 </t>
  </si>
  <si>
    <t xml:space="preserve">                 для  населення по вул. Леніна, 27</t>
  </si>
  <si>
    <t xml:space="preserve">                 для  населення по вул. Леніна,  29</t>
  </si>
  <si>
    <t>Додаток № 2 22</t>
  </si>
  <si>
    <t>Додаток № 223</t>
  </si>
  <si>
    <t xml:space="preserve">                 для  населення по вул. 1Травня, 15а</t>
  </si>
  <si>
    <t xml:space="preserve">                 для  населення по вул. Олександрійська, 18</t>
  </si>
  <si>
    <t>Додаток № 225</t>
  </si>
  <si>
    <t>Додаток № 224</t>
  </si>
  <si>
    <t xml:space="preserve">                 для  населення по вул. Олександрійська, 20</t>
  </si>
  <si>
    <t xml:space="preserve">                 для  населення по вул. Олександрійська, 19</t>
  </si>
  <si>
    <t>Додаток № 226</t>
  </si>
  <si>
    <t>Додаток № 227</t>
  </si>
  <si>
    <t xml:space="preserve">                 для  населення по вул. Олександрійська, 24</t>
  </si>
  <si>
    <t xml:space="preserve">                 для  населення по вул. г.Сталінграду, 2</t>
  </si>
  <si>
    <t xml:space="preserve">Додаток № 228 </t>
  </si>
  <si>
    <t xml:space="preserve">Додаток №229 </t>
  </si>
  <si>
    <t xml:space="preserve">                 для  населення по вул. Г.Сталінграду,  4</t>
  </si>
  <si>
    <t xml:space="preserve">      </t>
  </si>
  <si>
    <t>для населення  по вул. Г. Сталінграду,  4а</t>
  </si>
  <si>
    <t xml:space="preserve">Додаток № 231 </t>
  </si>
  <si>
    <t xml:space="preserve">Додаток № 230 </t>
  </si>
  <si>
    <t xml:space="preserve">                 для  населення по вул. Г.Сталінграду, 8</t>
  </si>
  <si>
    <t xml:space="preserve">                 для  населення по вул. Г.Сталінграду, 6</t>
  </si>
  <si>
    <t>Додаток № 232</t>
  </si>
  <si>
    <t>Додаток № 233</t>
  </si>
  <si>
    <t xml:space="preserve">                 для  населення по вул. Шевченко, 2а</t>
  </si>
  <si>
    <t xml:space="preserve">                 для  населення по вул. Шевченко, 5а</t>
  </si>
  <si>
    <t>будинку ( грн./ 1м2 в місяць)</t>
  </si>
  <si>
    <t>Додаток № 234</t>
  </si>
  <si>
    <t>Додаток № 235</t>
  </si>
  <si>
    <t xml:space="preserve">                 для  населення по вул. Шевченко, 6</t>
  </si>
  <si>
    <t xml:space="preserve">                 для  населення по вул. Шевченко, 11</t>
  </si>
  <si>
    <t>Додаток № 236</t>
  </si>
  <si>
    <t>Додаток № 237</t>
  </si>
  <si>
    <t xml:space="preserve">                 для  населення по вул. Шевченко, 13</t>
  </si>
  <si>
    <t xml:space="preserve">                 для  населення по вул. Корабельна, 4</t>
  </si>
  <si>
    <t>Додаток № 238</t>
  </si>
  <si>
    <t>Додаток № 239</t>
  </si>
  <si>
    <t xml:space="preserve">                 для  населення по вул. Корабельна, 6</t>
  </si>
  <si>
    <t xml:space="preserve">                 для  населення по вул.Корабельна, 12</t>
  </si>
  <si>
    <t xml:space="preserve">Додаток № 240 </t>
  </si>
  <si>
    <t xml:space="preserve">Додаток № 241 </t>
  </si>
  <si>
    <t xml:space="preserve">                 для  населення по вул. Корабельна, 2</t>
  </si>
  <si>
    <t xml:space="preserve">                 для  населення по вул. Корабельна, 3</t>
  </si>
  <si>
    <t>Додаток № 242</t>
  </si>
  <si>
    <t>Додаток № 243</t>
  </si>
  <si>
    <t xml:space="preserve">                 для  населення по вул. К.Маркса, 6</t>
  </si>
  <si>
    <t xml:space="preserve">                 для  населення по вул. К.Маркса, 6а</t>
  </si>
  <si>
    <t>5.</t>
  </si>
  <si>
    <t>Додаток № 244</t>
  </si>
  <si>
    <t xml:space="preserve">Додаток № 245 </t>
  </si>
  <si>
    <t xml:space="preserve">                 для  населення по вул. К.Маркса, 9</t>
  </si>
  <si>
    <t xml:space="preserve">                 для  населення по вул.К.Маркса, 11</t>
  </si>
  <si>
    <t xml:space="preserve">Додаток № 246 </t>
  </si>
  <si>
    <t>Додаток № 247</t>
  </si>
  <si>
    <t xml:space="preserve">                 для  населення по вул.К.Маркса, 13</t>
  </si>
  <si>
    <t xml:space="preserve">                 для  населення по вул. К.Маркса, 15</t>
  </si>
  <si>
    <t xml:space="preserve">Додаток № 248 </t>
  </si>
  <si>
    <t>Додаток № 249</t>
  </si>
  <si>
    <t xml:space="preserve">                 для  населення по вул. К.Маркса, 17</t>
  </si>
  <si>
    <t xml:space="preserve">                 для  населення по вул.К.Маркса, 19</t>
  </si>
  <si>
    <t>Додаток № 250</t>
  </si>
  <si>
    <t xml:space="preserve">Додаток № 251 </t>
  </si>
  <si>
    <t xml:space="preserve">                 для  населення по вул. Олексадрійська, 12</t>
  </si>
  <si>
    <t xml:space="preserve">                 для  населення по вул. Олександрійська, 18 а</t>
  </si>
  <si>
    <t>( грн./1м2в місяць  без п.4,9,13)</t>
  </si>
  <si>
    <t>Додаток № 252</t>
  </si>
  <si>
    <t>Додаток № 253</t>
  </si>
  <si>
    <t xml:space="preserve">                 для  населення по вул. Г.Сталінграду, 3</t>
  </si>
  <si>
    <t xml:space="preserve">                 для  населення по вул. Г.Сталінграду, 5</t>
  </si>
  <si>
    <t>Додаток № 254</t>
  </si>
  <si>
    <t xml:space="preserve">Додаток № 255 </t>
  </si>
  <si>
    <t xml:space="preserve">                 для  населення по вул. Г.Сталінграду, 7</t>
  </si>
  <si>
    <t xml:space="preserve">                 для  населення по вул. Г.Сталінграду, 9</t>
  </si>
  <si>
    <t xml:space="preserve">Додаток № 256 </t>
  </si>
  <si>
    <t>Додаток № 257</t>
  </si>
  <si>
    <t xml:space="preserve">                 для  населення по вул. Г.Сталінграду, 11</t>
  </si>
  <si>
    <t xml:space="preserve">                 для  населення по вул. Г.Сталінграду, 12</t>
  </si>
  <si>
    <t>відхоів</t>
  </si>
  <si>
    <t xml:space="preserve">Додаток № 258 </t>
  </si>
  <si>
    <t>Додаток № 259</t>
  </si>
  <si>
    <t xml:space="preserve">                 для  населення по вул. Г.Сталінграду, 13</t>
  </si>
  <si>
    <t xml:space="preserve">                 для  населення по вул. Г.Сталінграду, 14</t>
  </si>
  <si>
    <t>Додаток № 260</t>
  </si>
  <si>
    <t xml:space="preserve">Додаток № 261 </t>
  </si>
  <si>
    <t xml:space="preserve">                 для  населення по вул. Г.Сталінграду, 16</t>
  </si>
  <si>
    <t xml:space="preserve">                 для  населення по вул. К.Маркса, 17а</t>
  </si>
  <si>
    <t>Додаток № 262</t>
  </si>
  <si>
    <t>Додаток № 263</t>
  </si>
  <si>
    <t xml:space="preserve">                 для  населення по вул. Олександрійська, 10</t>
  </si>
  <si>
    <t xml:space="preserve">                 для  населення по вул. Олександрійська, 22</t>
  </si>
  <si>
    <t>Додаток № 264</t>
  </si>
  <si>
    <t xml:space="preserve">Додаток № 265 </t>
  </si>
  <si>
    <t xml:space="preserve">                 для  населення по вул. Леніна, 22</t>
  </si>
  <si>
    <t xml:space="preserve">                 для  населення по вул. Леніна, 24</t>
  </si>
  <si>
    <t xml:space="preserve">Додаток № 266 </t>
  </si>
  <si>
    <t>Додаток № 267</t>
  </si>
  <si>
    <t xml:space="preserve">                 для  населення по вул. Леніна, 26</t>
  </si>
  <si>
    <t xml:space="preserve">                 для  населення по вул. Леніна, 28</t>
  </si>
  <si>
    <t xml:space="preserve">Додаток № 268 </t>
  </si>
  <si>
    <t>Додаток № 269</t>
  </si>
  <si>
    <t xml:space="preserve">                 для  населення по вул. Леніна, 30</t>
  </si>
  <si>
    <t xml:space="preserve">                 для  населення по вул. Леніна, 39</t>
  </si>
  <si>
    <t>Додаток № 270</t>
  </si>
  <si>
    <t xml:space="preserve">Додаток № 271 </t>
  </si>
  <si>
    <t xml:space="preserve">                 для  населення по вул.Леніна, 41</t>
  </si>
  <si>
    <t xml:space="preserve">                 для  населення по вул. Леніна, 43</t>
  </si>
  <si>
    <t>Додаток № 272</t>
  </si>
  <si>
    <t>Додаток № 273</t>
  </si>
  <si>
    <t xml:space="preserve">                 для  населення по вул. Леніна, 20 а</t>
  </si>
  <si>
    <t xml:space="preserve">                 для  населення по вул. 1Травня, 7а</t>
  </si>
  <si>
    <t>Додаток № 274</t>
  </si>
  <si>
    <t xml:space="preserve">Додаток № 275 </t>
  </si>
  <si>
    <t xml:space="preserve">                 для  населення по вул. Леніна,35-г</t>
  </si>
  <si>
    <t xml:space="preserve">                 для  населення по вул. Леніна, 35-б</t>
  </si>
  <si>
    <t xml:space="preserve">Додаток № 276 </t>
  </si>
  <si>
    <t>Додаток № 277</t>
  </si>
  <si>
    <t xml:space="preserve">                 для  населення по вул. Олександрійська, 11</t>
  </si>
  <si>
    <t xml:space="preserve">                 для  населення по вул. Олександрійська, 13</t>
  </si>
  <si>
    <t xml:space="preserve">Додаток № 278 </t>
  </si>
  <si>
    <t>Додаток № 279</t>
  </si>
  <si>
    <t xml:space="preserve">                 для  населення по вул. Олександрійська 15</t>
  </si>
  <si>
    <t xml:space="preserve">                 для  населення по вул. Гайдара, 3</t>
  </si>
  <si>
    <t>Додаток № 280</t>
  </si>
  <si>
    <t xml:space="preserve">Додаток № 281 </t>
  </si>
  <si>
    <t xml:space="preserve">                 для  населення по вул. Гайдара, 5</t>
  </si>
  <si>
    <t xml:space="preserve">                 для  населення по вул. Гайдара, 6</t>
  </si>
  <si>
    <t>Додаток № 282</t>
  </si>
  <si>
    <t>Додаток № 283</t>
  </si>
  <si>
    <t xml:space="preserve">                 для  населення по вул. Гайдара, 8</t>
  </si>
  <si>
    <t xml:space="preserve">                 для  населення по вул. Гайдара, 10</t>
  </si>
  <si>
    <t>Додаток № 284</t>
  </si>
  <si>
    <t xml:space="preserve">Додаток № 285 </t>
  </si>
  <si>
    <t xml:space="preserve">                 для  населення по вул. Гайдара, 12</t>
  </si>
  <si>
    <t xml:space="preserve">                 для  населення по вул. Гайдара, 12 а</t>
  </si>
  <si>
    <t>сходових кліток ( грн / 1м2 в місяць)</t>
  </si>
  <si>
    <t xml:space="preserve">Додаток № 286 </t>
  </si>
  <si>
    <t>Додаток № 287</t>
  </si>
  <si>
    <t xml:space="preserve">                 для  населення по вул. Гайдара, 6а</t>
  </si>
  <si>
    <t xml:space="preserve">                 для  населення по вул. Паркова, 4</t>
  </si>
  <si>
    <t>Додаток № 289</t>
  </si>
  <si>
    <t xml:space="preserve">Додаток № 288 </t>
  </si>
  <si>
    <t xml:space="preserve">                 для  населення по вул. Паркова, 8</t>
  </si>
  <si>
    <t xml:space="preserve">                 для  населення по вул. Паркова, 6</t>
  </si>
  <si>
    <t>Додаток № 290</t>
  </si>
  <si>
    <t xml:space="preserve">Додаток № 291 </t>
  </si>
  <si>
    <t xml:space="preserve">                 для  населення по вул. Паркова, 8а</t>
  </si>
  <si>
    <t xml:space="preserve">                 для  населення по вул. Паркова, 10</t>
  </si>
  <si>
    <t>Додаток № 292</t>
  </si>
  <si>
    <t>Додаток № 293</t>
  </si>
  <si>
    <t xml:space="preserve">                 для  населення по вул. Паркова,  12</t>
  </si>
  <si>
    <t xml:space="preserve">                 для  населення по вул. Паркова,  14</t>
  </si>
  <si>
    <t>Додаток № 294</t>
  </si>
  <si>
    <t xml:space="preserve">Додаток № 295 </t>
  </si>
  <si>
    <t xml:space="preserve">                 для  населення по вул. Паркова, 16</t>
  </si>
  <si>
    <t xml:space="preserve">                 для  населення по вул. Паркова, 18</t>
  </si>
  <si>
    <t xml:space="preserve">Додаток № 296 </t>
  </si>
  <si>
    <t>Додаток № 297</t>
  </si>
  <si>
    <t xml:space="preserve">                 для  населення по вул. Паркова, 20</t>
  </si>
  <si>
    <t xml:space="preserve">                 для  населення по вул. Паркова, 22</t>
  </si>
  <si>
    <t xml:space="preserve">Додаток № 298 </t>
  </si>
  <si>
    <t>Додаток № 299</t>
  </si>
  <si>
    <t xml:space="preserve">                 для  населення по вул. Паркова, 24</t>
  </si>
  <si>
    <t xml:space="preserve">                 для  населення по вул. Паркова, 26</t>
  </si>
  <si>
    <t>Додаток № 300</t>
  </si>
  <si>
    <t xml:space="preserve">Додаток № 301 </t>
  </si>
  <si>
    <t xml:space="preserve">                 для  населення по вул. Паркова, 2</t>
  </si>
  <si>
    <t xml:space="preserve">                 для  населення по вул. Паркова,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</si>
</sst>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4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12" xfId="0" applyFont="1" applyBorder="1"/>
    <xf numFmtId="164" fontId="1" fillId="0" borderId="11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3" xfId="0" applyFont="1" applyBorder="1"/>
    <xf numFmtId="164" fontId="1" fillId="0" borderId="14" xfId="0" applyNumberFormat="1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7" xfId="0" applyFont="1" applyFill="1" applyBorder="1"/>
    <xf numFmtId="164" fontId="1" fillId="0" borderId="9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left"/>
    </xf>
    <xf numFmtId="164" fontId="1" fillId="0" borderId="18" xfId="0" applyNumberFormat="1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164" fontId="1" fillId="0" borderId="19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left"/>
    </xf>
    <xf numFmtId="0" fontId="2" fillId="0" borderId="6" xfId="0" applyFont="1" applyBorder="1"/>
    <xf numFmtId="0" fontId="2" fillId="0" borderId="4" xfId="0" applyFont="1" applyBorder="1"/>
    <xf numFmtId="2" fontId="2" fillId="0" borderId="0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2" xfId="0" applyFont="1" applyBorder="1"/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23" xfId="0" applyFont="1" applyBorder="1"/>
    <xf numFmtId="0" fontId="2" fillId="0" borderId="24" xfId="0" applyFont="1" applyBorder="1"/>
    <xf numFmtId="2" fontId="2" fillId="0" borderId="24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/>
    <xf numFmtId="0" fontId="2" fillId="0" borderId="23" xfId="0" applyFont="1" applyBorder="1" applyAlignment="1">
      <alignment horizontal="center"/>
    </xf>
    <xf numFmtId="0" fontId="1" fillId="0" borderId="24" xfId="0" applyFont="1" applyBorder="1"/>
    <xf numFmtId="0" fontId="2" fillId="0" borderId="22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0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11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/>
    <xf numFmtId="0" fontId="1" fillId="0" borderId="14" xfId="0" applyFont="1" applyBorder="1"/>
    <xf numFmtId="0" fontId="1" fillId="0" borderId="8" xfId="0" applyFont="1" applyFill="1" applyBorder="1"/>
    <xf numFmtId="164" fontId="1" fillId="0" borderId="6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1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left"/>
    </xf>
    <xf numFmtId="164" fontId="1" fillId="0" borderId="14" xfId="0" applyNumberFormat="1" applyFont="1" applyBorder="1" applyAlignment="1">
      <alignment horizontal="left"/>
    </xf>
    <xf numFmtId="0" fontId="1" fillId="0" borderId="8" xfId="0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left"/>
    </xf>
    <xf numFmtId="164" fontId="1" fillId="0" borderId="24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left"/>
    </xf>
    <xf numFmtId="164" fontId="1" fillId="0" borderId="27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/>
    <xf numFmtId="164" fontId="1" fillId="0" borderId="28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16" xfId="0" applyFont="1" applyBorder="1"/>
    <xf numFmtId="0" fontId="1" fillId="0" borderId="9" xfId="0" applyFont="1" applyFill="1" applyBorder="1"/>
    <xf numFmtId="0" fontId="1" fillId="0" borderId="15" xfId="0" applyFont="1" applyFill="1" applyBorder="1"/>
    <xf numFmtId="0" fontId="1" fillId="0" borderId="11" xfId="0" applyFont="1" applyFill="1" applyBorder="1"/>
    <xf numFmtId="0" fontId="1" fillId="0" borderId="21" xfId="0" applyFont="1" applyBorder="1"/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8" xfId="0" applyFont="1" applyFill="1" applyBorder="1"/>
    <xf numFmtId="0" fontId="1" fillId="0" borderId="30" xfId="0" applyFont="1" applyFill="1" applyBorder="1"/>
    <xf numFmtId="0" fontId="1" fillId="0" borderId="29" xfId="0" applyFont="1" applyBorder="1"/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0" borderId="2" xfId="0" applyFont="1" applyBorder="1"/>
    <xf numFmtId="0" fontId="2" fillId="0" borderId="25" xfId="0" applyFont="1" applyBorder="1"/>
    <xf numFmtId="0" fontId="1" fillId="0" borderId="31" xfId="0" applyFont="1" applyBorder="1" applyAlignment="1">
      <alignment horizontal="center"/>
    </xf>
    <xf numFmtId="164" fontId="1" fillId="0" borderId="24" xfId="0" applyNumberFormat="1" applyFont="1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64" fontId="2" fillId="0" borderId="2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86;&#1079;.%20&#1082;&#1074;&#1072;&#1088;&#1090;.%20&#8470;1%20&#1085;&#1072;%202013%20&#1075;&#1086;&#1076;%20&#1089;%20&#1083;&#1077;&#1089;&#1090;.%20&#1082;&#1083;.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,4,3,5"/>
      <sheetName val="Ж-5,1"/>
      <sheetName val="Ж-1"/>
      <sheetName val="Ж-5"/>
      <sheetName val="Ж-3"/>
      <sheetName val="Ж-3.1"/>
      <sheetName val="Ж-3, Ж-4"/>
      <sheetName val="Ж-4"/>
      <sheetName val="Ж-4,Ж-2"/>
      <sheetName val="Ж-2.1"/>
      <sheetName val="Ж4-3дома"/>
      <sheetName val="202-210"/>
      <sheetName val="д.211-220"/>
      <sheetName val="д.221-230"/>
      <sheetName val="д.231-240"/>
      <sheetName val="дод.241-250"/>
      <sheetName val="д.251-260"/>
      <sheetName val="д.261-270"/>
      <sheetName val="дод.7"/>
      <sheetName val="д.271-280"/>
      <sheetName val="д.281-290"/>
      <sheetName val="д.291-300"/>
    </sheetNames>
    <sheetDataSet>
      <sheetData sheetId="0">
        <row r="23">
          <cell r="D23">
            <v>0.13910152876929166</v>
          </cell>
          <cell r="E23">
            <v>0.22917812274903887</v>
          </cell>
          <cell r="F23">
            <v>0.3567395893259136</v>
          </cell>
          <cell r="G23">
            <v>0.3206922448110513</v>
          </cell>
          <cell r="H23">
            <v>0.36304473658382075</v>
          </cell>
          <cell r="M23">
            <v>0.40543335355813209</v>
          </cell>
          <cell r="N23">
            <v>0.31559483661870585</v>
          </cell>
          <cell r="O23">
            <v>0.27192185294885662</v>
          </cell>
          <cell r="P23">
            <v>0.25177196459345863</v>
          </cell>
          <cell r="Q23">
            <v>0.24190702852580931</v>
          </cell>
        </row>
        <row r="34">
          <cell r="D34">
            <v>0.65832137813234937</v>
          </cell>
          <cell r="E34">
            <v>0.5177857778121675</v>
          </cell>
          <cell r="F34">
            <v>0.79435509129640891</v>
          </cell>
          <cell r="G34">
            <v>0.53859875294430559</v>
          </cell>
          <cell r="H34">
            <v>0.61004054811866004</v>
          </cell>
          <cell r="M34">
            <v>0.87336794124997663</v>
          </cell>
          <cell r="N34">
            <v>0.72931667026062375</v>
          </cell>
          <cell r="O34">
            <v>0.5604949425105783</v>
          </cell>
          <cell r="P34">
            <v>0.61509301289004714</v>
          </cell>
          <cell r="Q34">
            <v>0.58709903207013858</v>
          </cell>
        </row>
        <row r="53">
          <cell r="D53">
            <v>0.30252480774729074</v>
          </cell>
          <cell r="E53">
            <v>0.28978364894090336</v>
          </cell>
          <cell r="F53">
            <v>0.62259625745587344</v>
          </cell>
          <cell r="G53">
            <v>0.29082132265452981</v>
          </cell>
          <cell r="H53">
            <v>0.3243792321158781</v>
          </cell>
          <cell r="M53">
            <v>0.64716660374880386</v>
          </cell>
          <cell r="N53">
            <v>0.33526141948916233</v>
          </cell>
          <cell r="O53">
            <v>0.32750536643159373</v>
          </cell>
          <cell r="P53">
            <v>0.27868139099809819</v>
          </cell>
          <cell r="Q53">
            <v>0.3443858570904566</v>
          </cell>
        </row>
        <row r="61">
          <cell r="D61">
            <v>0.42155351753640602</v>
          </cell>
          <cell r="E61">
            <v>0.42023292122030464</v>
          </cell>
          <cell r="G61">
            <v>0.49715050565139796</v>
          </cell>
          <cell r="N61">
            <v>0.41700383269455088</v>
          </cell>
          <cell r="O61">
            <v>0.45454793858312409</v>
          </cell>
          <cell r="P61">
            <v>0.48106874828096546</v>
          </cell>
          <cell r="Q61">
            <v>0.44995876388686751</v>
          </cell>
        </row>
        <row r="74">
          <cell r="D74">
            <v>0.14689674468875349</v>
          </cell>
          <cell r="E74">
            <v>0.13684979916649706</v>
          </cell>
          <cell r="F74">
            <v>0.12575026440015172</v>
          </cell>
          <cell r="G74">
            <v>0.15230439448461658</v>
          </cell>
          <cell r="H74">
            <v>0.20092090742349075</v>
          </cell>
          <cell r="M74">
            <v>0.12252709064842883</v>
          </cell>
          <cell r="N74">
            <v>0.16851087687129709</v>
          </cell>
          <cell r="O74">
            <v>0.15825635045365766</v>
          </cell>
          <cell r="P74">
            <v>0.15916018442635638</v>
          </cell>
          <cell r="Q74">
            <v>0.16875071546041356</v>
          </cell>
        </row>
        <row r="85">
          <cell r="D85">
            <v>3.7773448634250889E-2</v>
          </cell>
          <cell r="E85">
            <v>4.0236352894530245E-2</v>
          </cell>
          <cell r="F85">
            <v>4.7607258131466025E-2</v>
          </cell>
          <cell r="G85">
            <v>4.6024423967864603E-2</v>
          </cell>
          <cell r="H85">
            <v>4.4791456243123515E-2</v>
          </cell>
          <cell r="M85">
            <v>4.7007166642413931E-2</v>
          </cell>
          <cell r="N85">
            <v>4.6003652678549029E-2</v>
          </cell>
          <cell r="O85">
            <v>4.4509598565091214E-2</v>
          </cell>
          <cell r="P85">
            <v>4.3578229418008492E-2</v>
          </cell>
          <cell r="Q85">
            <v>4.500019078944361E-2</v>
          </cell>
        </row>
        <row r="104">
          <cell r="D104">
            <v>3.35763987860008E-2</v>
          </cell>
          <cell r="E104">
            <v>2.9935893567671221E-2</v>
          </cell>
          <cell r="F104">
            <v>3.3533403840040478E-2</v>
          </cell>
          <cell r="G104">
            <v>3.8076098621154145E-2</v>
          </cell>
          <cell r="H104">
            <v>3.3486817903915125E-2</v>
          </cell>
          <cell r="M104">
            <v>3.2673890839581034E-2</v>
          </cell>
          <cell r="N104">
            <v>3.8887125431837782E-2</v>
          </cell>
          <cell r="O104">
            <v>3.46185766617376E-2</v>
          </cell>
          <cell r="P104">
            <v>3.6729273329159151E-2</v>
          </cell>
          <cell r="Q104">
            <v>3.7500158991203007E-2</v>
          </cell>
        </row>
        <row r="112">
          <cell r="D112">
            <v>3.0866640284922829E-4</v>
          </cell>
          <cell r="E112">
            <v>9.0341943751264572E-4</v>
          </cell>
          <cell r="F112">
            <v>3.2663614328036624E-3</v>
          </cell>
          <cell r="G112">
            <v>1.3591292084041513E-3</v>
          </cell>
          <cell r="H112">
            <v>2.526342462571531E-3</v>
          </cell>
          <cell r="M112">
            <v>3.6591851930645675E-3</v>
          </cell>
          <cell r="N112">
            <v>1.606127077369223E-3</v>
          </cell>
          <cell r="O112">
            <v>1.6450926996679971E-3</v>
          </cell>
          <cell r="P112">
            <v>1.6228780728322885E-3</v>
          </cell>
          <cell r="Q112">
            <v>1.655362883795194E-3</v>
          </cell>
        </row>
        <row r="118">
          <cell r="D118">
            <v>1.5433320142461415E-3</v>
          </cell>
          <cell r="E118">
            <v>4.5170971875632283E-3</v>
          </cell>
          <cell r="F118">
            <v>1.6331807164018313E-2</v>
          </cell>
          <cell r="G118">
            <v>6.7956460420207556E-3</v>
          </cell>
          <cell r="H118">
            <v>1.2631712312857655E-2</v>
          </cell>
          <cell r="M118">
            <v>1.829592596532284E-2</v>
          </cell>
          <cell r="N118">
            <v>8.0306353868461154E-3</v>
          </cell>
          <cell r="O118">
            <v>8.2254634983399862E-3</v>
          </cell>
          <cell r="P118">
            <v>8.1143903641614397E-3</v>
          </cell>
          <cell r="Q118">
            <v>8.2768144189759706E-3</v>
          </cell>
        </row>
        <row r="402">
          <cell r="D402">
            <v>1.1113172639048015</v>
          </cell>
          <cell r="E402">
            <v>0.99355038628464609</v>
          </cell>
          <cell r="F402">
            <v>0.75483141692074296</v>
          </cell>
          <cell r="G402">
            <v>0.84294446028443448</v>
          </cell>
          <cell r="H402">
            <v>0.87886948215426064</v>
          </cell>
          <cell r="M402">
            <v>0.71624531561218974</v>
          </cell>
          <cell r="N402">
            <v>0.7498604137714775</v>
          </cell>
          <cell r="O402">
            <v>0.9008562106110406</v>
          </cell>
          <cell r="P402">
            <v>0.73125024362025204</v>
          </cell>
          <cell r="Q402">
            <v>0.70981112423898196</v>
          </cell>
        </row>
        <row r="425">
          <cell r="D425">
            <v>6.835782E-2</v>
          </cell>
          <cell r="E425">
            <v>6.835782E-2</v>
          </cell>
          <cell r="G425">
            <v>6.835782E-2</v>
          </cell>
          <cell r="N425">
            <v>6.835782E-2</v>
          </cell>
          <cell r="O425">
            <v>6.835782E-2</v>
          </cell>
          <cell r="P425">
            <v>6.835782E-2</v>
          </cell>
          <cell r="Q425">
            <v>6.8357819999999986E-2</v>
          </cell>
        </row>
        <row r="437">
          <cell r="D437">
            <v>9.7478856043606166E-3</v>
          </cell>
          <cell r="E437">
            <v>1.0222598865004352E-2</v>
          </cell>
          <cell r="F437">
            <v>4.0205207572002431E-2</v>
          </cell>
          <cell r="G437">
            <v>7.8089821395002437E-3</v>
          </cell>
          <cell r="H437">
            <v>3.295016296910333E-2</v>
          </cell>
          <cell r="M437">
            <v>2.9745984670416718E-2</v>
          </cell>
          <cell r="N437">
            <v>1.3098294687794176E-2</v>
          </cell>
          <cell r="O437">
            <v>9.9380770724287713E-3</v>
          </cell>
          <cell r="P437">
            <v>1.240772107549482E-2</v>
          </cell>
          <cell r="Q437">
            <v>1.1402352900835017E-2</v>
          </cell>
        </row>
        <row r="448">
          <cell r="D448">
            <v>9.0693479363615395E-4</v>
          </cell>
          <cell r="E448">
            <v>2.6133348312215882E-3</v>
          </cell>
          <cell r="F448">
            <v>8.7243643183201446E-3</v>
          </cell>
          <cell r="G448">
            <v>3.5008093951797619E-3</v>
          </cell>
          <cell r="H448">
            <v>7.2342189932612291E-3</v>
          </cell>
          <cell r="M448">
            <v>9.7644506820271319E-3</v>
          </cell>
          <cell r="N448">
            <v>4.0496807822433716E-3</v>
          </cell>
          <cell r="O448">
            <v>2.2617873342736243E-3</v>
          </cell>
          <cell r="P448">
            <v>4.0919166584489682E-3</v>
          </cell>
          <cell r="Q448">
            <v>4.1738236983867834E-3</v>
          </cell>
        </row>
        <row r="464">
          <cell r="D464">
            <v>0.12694681115978787</v>
          </cell>
          <cell r="E464">
            <v>7.9024122255537288E-2</v>
          </cell>
          <cell r="F464">
            <v>6.0382531953743143E-2</v>
          </cell>
          <cell r="G464">
            <v>2.8044744580556495E-2</v>
          </cell>
          <cell r="H464">
            <v>4.9370200724237999E-2</v>
          </cell>
          <cell r="M464">
            <v>6.3820777904947751E-2</v>
          </cell>
          <cell r="N464">
            <v>7.3484279535512009E-2</v>
          </cell>
          <cell r="O464">
            <v>3.746617771509167E-2</v>
          </cell>
          <cell r="P464">
            <v>2.8325796529783287E-2</v>
          </cell>
          <cell r="Q464">
            <v>4.3984551097174182E-2</v>
          </cell>
        </row>
        <row r="472">
          <cell r="D472">
            <v>5.853930674792697E-2</v>
          </cell>
          <cell r="E472">
            <v>0.11686855985484618</v>
          </cell>
          <cell r="G472">
            <v>6.5249785180778633E-2</v>
          </cell>
          <cell r="N472">
            <v>5.0780647669832799E-2</v>
          </cell>
          <cell r="O472">
            <v>5.7213456223135374E-2</v>
          </cell>
          <cell r="P472">
            <v>5.9815745700776676E-2</v>
          </cell>
          <cell r="Q472">
            <v>5.7524474845970987E-2</v>
          </cell>
        </row>
      </sheetData>
      <sheetData sheetId="1">
        <row r="23">
          <cell r="D23">
            <v>0.15477498290558789</v>
          </cell>
          <cell r="E23">
            <v>0.16807712168057262</v>
          </cell>
          <cell r="F23">
            <v>0.35048676581140709</v>
          </cell>
          <cell r="G23">
            <v>0.25422054158119828</v>
          </cell>
          <cell r="H23">
            <v>0.27574799855855853</v>
          </cell>
          <cell r="M23">
            <v>0.2703959190108845</v>
          </cell>
          <cell r="N23">
            <v>0.22545296127448519</v>
          </cell>
          <cell r="O23">
            <v>0.29790000923901327</v>
          </cell>
          <cell r="P23">
            <v>0.38593432248507825</v>
          </cell>
          <cell r="Q23">
            <v>0.26264019837254032</v>
          </cell>
        </row>
        <row r="34">
          <cell r="D34">
            <v>0.72328138947645015</v>
          </cell>
          <cell r="F34">
            <v>0.53516560124203294</v>
          </cell>
          <cell r="G34">
            <v>0.56517321055437475</v>
          </cell>
          <cell r="H34">
            <v>0.48863944401544401</v>
          </cell>
          <cell r="M34">
            <v>0.43332714344288287</v>
          </cell>
          <cell r="N34">
            <v>0.56713521490720342</v>
          </cell>
          <cell r="O34">
            <v>0.40773244155269894</v>
          </cell>
          <cell r="P34">
            <v>0.49625257874787604</v>
          </cell>
          <cell r="Q34">
            <v>0.55833552199992253</v>
          </cell>
        </row>
        <row r="53">
          <cell r="D53">
            <v>0.41539383748275638</v>
          </cell>
          <cell r="E53">
            <v>0.46334736714893615</v>
          </cell>
          <cell r="F53">
            <v>0.31776501552541264</v>
          </cell>
          <cell r="G53">
            <v>0.3371434683209516</v>
          </cell>
          <cell r="H53">
            <v>0.33946286640926637</v>
          </cell>
          <cell r="M53">
            <v>0.30910494832505547</v>
          </cell>
          <cell r="N53">
            <v>0.30937870644908322</v>
          </cell>
          <cell r="O53">
            <v>0.33536961359401146</v>
          </cell>
          <cell r="P53">
            <v>0.3079112236308979</v>
          </cell>
          <cell r="Q53">
            <v>0.31930020726752062</v>
          </cell>
        </row>
        <row r="61">
          <cell r="D61">
            <v>0.36586308615603708</v>
          </cell>
          <cell r="F61">
            <v>0.36047882470300169</v>
          </cell>
          <cell r="G61">
            <v>0.42458575799388082</v>
          </cell>
          <cell r="H61">
            <v>0.46036249927615952</v>
          </cell>
          <cell r="M61">
            <v>0.36405920189548779</v>
          </cell>
          <cell r="N61">
            <v>0.4648867497753586</v>
          </cell>
        </row>
        <row r="74">
          <cell r="D74">
            <v>5.5347438347318485E-2</v>
          </cell>
          <cell r="E74">
            <v>0.32036789787024983</v>
          </cell>
          <cell r="F74">
            <v>0.15166206644405947</v>
          </cell>
          <cell r="G74">
            <v>0.14219181067621234</v>
          </cell>
          <cell r="H74">
            <v>0.17744824268322268</v>
          </cell>
          <cell r="M74">
            <v>0.19333461975336361</v>
          </cell>
          <cell r="N74">
            <v>0.14168889289485165</v>
          </cell>
          <cell r="O74">
            <v>0.22863975475253609</v>
          </cell>
          <cell r="P74">
            <v>0.20144244950670462</v>
          </cell>
          <cell r="Q74">
            <v>0.16112224427108607</v>
          </cell>
        </row>
        <row r="85">
          <cell r="D85">
            <v>3.9533884533798927E-2</v>
          </cell>
          <cell r="E85">
            <v>4.4919507714743137E-2</v>
          </cell>
          <cell r="F85">
            <v>4.3332018984017E-2</v>
          </cell>
          <cell r="G85">
            <v>4.265754320286369E-2</v>
          </cell>
          <cell r="H85">
            <v>4.094959446535907E-2</v>
          </cell>
          <cell r="M85">
            <v>4.4831216174693017E-2</v>
          </cell>
          <cell r="N85">
            <v>3.9850001126677019E-2</v>
          </cell>
          <cell r="O85">
            <v>4.8994233161257734E-2</v>
          </cell>
          <cell r="P85">
            <v>4.6207227667529306E-2</v>
          </cell>
          <cell r="Q85">
            <v>3.1383177885864776E-2</v>
          </cell>
        </row>
        <row r="104">
          <cell r="D104">
            <v>3.1627107627039144E-2</v>
          </cell>
          <cell r="E104">
            <v>3.3689630786057335E-2</v>
          </cell>
          <cell r="F104">
            <v>3.2499014238012741E-2</v>
          </cell>
          <cell r="G104">
            <v>3.5547952669053084E-2</v>
          </cell>
          <cell r="H104">
            <v>4.094959446535907E-2</v>
          </cell>
          <cell r="M104">
            <v>3.6425363141938082E-2</v>
          </cell>
          <cell r="N104">
            <v>3.5422223223712912E-2</v>
          </cell>
          <cell r="O104">
            <v>3.2662822107505166E-2</v>
          </cell>
          <cell r="P104">
            <v>3.4655420750646967E-2</v>
          </cell>
          <cell r="Q104">
            <v>3.1383177885864776E-2</v>
          </cell>
        </row>
        <row r="112">
          <cell r="D112">
            <v>1.510093381860689E-3</v>
          </cell>
          <cell r="F112">
            <v>1.5517241379310344E-3</v>
          </cell>
          <cell r="G112">
            <v>1.9346016168603948E-3</v>
          </cell>
          <cell r="H112">
            <v>1.5660231660231659E-3</v>
          </cell>
          <cell r="M112">
            <v>1.3871076825531011E-3</v>
          </cell>
          <cell r="N112">
            <v>2.3746305295325883E-3</v>
          </cell>
          <cell r="O112">
            <v>2.6608358227341315E-3</v>
          </cell>
          <cell r="P112">
            <v>2.6140373807345442E-3</v>
          </cell>
          <cell r="Q112">
            <v>3.5508211273857072E-5</v>
          </cell>
        </row>
        <row r="118">
          <cell r="D118">
            <v>7.5504669093034455E-3</v>
          </cell>
          <cell r="F118">
            <v>7.7586206896551723E-3</v>
          </cell>
          <cell r="H118">
            <v>7.8301158301158306E-3</v>
          </cell>
          <cell r="M118">
            <v>6.9355384127655073E-3</v>
          </cell>
          <cell r="N118">
            <v>1.1873152647662942E-2</v>
          </cell>
          <cell r="O118">
            <v>1.3304179113670661E-2</v>
          </cell>
          <cell r="P118">
            <v>1.3070186903672721E-2</v>
          </cell>
          <cell r="Q118">
            <v>1.7754105636928538E-4</v>
          </cell>
        </row>
        <row r="402">
          <cell r="D402">
            <v>0.89555905138400127</v>
          </cell>
          <cell r="E402">
            <v>0.21446948706177116</v>
          </cell>
          <cell r="F402">
            <v>0.68393615337473457</v>
          </cell>
          <cell r="G402">
            <v>0.80535495802144097</v>
          </cell>
          <cell r="H402">
            <v>0.67928448849420864</v>
          </cell>
          <cell r="M402">
            <v>0.73196783327961534</v>
          </cell>
          <cell r="N402">
            <v>0.92688034306445966</v>
          </cell>
          <cell r="O402">
            <v>0.85467117850530694</v>
          </cell>
          <cell r="P402">
            <v>0.87338578744411655</v>
          </cell>
          <cell r="Q402">
            <v>0.99209723625819657</v>
          </cell>
        </row>
        <row r="425">
          <cell r="D425">
            <v>6.835782E-2</v>
          </cell>
          <cell r="F425">
            <v>6.835782E-2</v>
          </cell>
          <cell r="G425">
            <v>6.835782E-2</v>
          </cell>
          <cell r="H425">
            <v>6.835782E-2</v>
          </cell>
          <cell r="M425">
            <v>6.835782E-2</v>
          </cell>
          <cell r="N425">
            <v>6.835782E-2</v>
          </cell>
        </row>
        <row r="437">
          <cell r="D437">
            <v>2.343221721213427E-2</v>
          </cell>
          <cell r="F437">
            <v>9.7158752143683604E-3</v>
          </cell>
          <cell r="G437">
            <v>1.0976520220304223E-2</v>
          </cell>
          <cell r="H437">
            <v>1.2242252856982239E-2</v>
          </cell>
          <cell r="M437">
            <v>1.284425310314615E-2</v>
          </cell>
          <cell r="N437">
            <v>9.8670086322566186E-3</v>
          </cell>
          <cell r="O437">
            <v>1.6691110461653138E-2</v>
          </cell>
          <cell r="P437">
            <v>1.3814070012453272E-2</v>
          </cell>
          <cell r="Q437">
            <v>2.0450340479331294E-2</v>
          </cell>
        </row>
        <row r="448">
          <cell r="D448">
            <v>4.1937674177231826E-3</v>
          </cell>
          <cell r="F448">
            <v>3.9125094827586202E-3</v>
          </cell>
          <cell r="G448">
            <v>5.0381463862136768E-3</v>
          </cell>
          <cell r="H448">
            <v>3.9485629806949802E-3</v>
          </cell>
          <cell r="M448">
            <v>3.4974463752509778E-3</v>
          </cell>
          <cell r="N448">
            <v>6.6944689682213671E-3</v>
          </cell>
          <cell r="O448">
            <v>6.8806584757272349E-3</v>
          </cell>
          <cell r="P448">
            <v>6.5910207815971763E-3</v>
          </cell>
          <cell r="Q448">
            <v>1.1708811578499284E-4</v>
          </cell>
        </row>
        <row r="464">
          <cell r="D464">
            <v>0.12976364711292124</v>
          </cell>
          <cell r="F464">
            <v>6.2971073704853719E-2</v>
          </cell>
          <cell r="G464">
            <v>0.10643672844848476</v>
          </cell>
          <cell r="H464">
            <v>1.4640514800514801E-2</v>
          </cell>
          <cell r="M464">
            <v>3.9174173095212934E-2</v>
          </cell>
          <cell r="N464">
            <v>3.3247694088651553E-2</v>
          </cell>
          <cell r="O464">
            <v>3.9789520229935885E-2</v>
          </cell>
          <cell r="P464">
            <v>5.3202980002614031E-2</v>
          </cell>
          <cell r="Q464">
            <v>8.0573352424441788E-2</v>
          </cell>
        </row>
        <row r="472">
          <cell r="D472">
            <v>0.14799552436171295</v>
          </cell>
          <cell r="F472">
            <v>4.8748344971433745E-2</v>
          </cell>
          <cell r="G472">
            <v>5.5719959205711184E-2</v>
          </cell>
          <cell r="H472">
            <v>6.9288551740112322E-2</v>
          </cell>
          <cell r="M472">
            <v>4.9760659949319712E-2</v>
          </cell>
          <cell r="N472">
            <v>0.10461234649507856</v>
          </cell>
        </row>
      </sheetData>
      <sheetData sheetId="2">
        <row r="23">
          <cell r="D23">
            <v>0.33032680706521739</v>
          </cell>
          <cell r="E23">
            <v>0.18389003248053395</v>
          </cell>
          <cell r="F23">
            <v>0.29294537525581393</v>
          </cell>
          <cell r="G23">
            <v>0.12059581260096931</v>
          </cell>
          <cell r="H23">
            <v>0.18935211665273521</v>
          </cell>
          <cell r="M23">
            <v>0.36203338472063851</v>
          </cell>
          <cell r="N23">
            <v>0.2017482645191265</v>
          </cell>
          <cell r="O23">
            <v>0.38735302190346976</v>
          </cell>
          <cell r="P23">
            <v>0.43450087860020448</v>
          </cell>
          <cell r="Q23">
            <v>0.51849217953902149</v>
          </cell>
        </row>
        <row r="34">
          <cell r="D34">
            <v>0.32775625690607724</v>
          </cell>
          <cell r="P34">
            <v>0.47941373387048286</v>
          </cell>
          <cell r="Q34">
            <v>0.38097906192660552</v>
          </cell>
        </row>
        <row r="53">
          <cell r="D53">
            <v>0.25688740607734806</v>
          </cell>
          <cell r="E53">
            <v>0.361102280756396</v>
          </cell>
          <cell r="F53">
            <v>0.37901506388702083</v>
          </cell>
          <cell r="G53">
            <v>0.38240721809369943</v>
          </cell>
          <cell r="H53">
            <v>0.28894275174143208</v>
          </cell>
          <cell r="M53">
            <v>0.15719104706565948</v>
          </cell>
          <cell r="N53">
            <v>0.22387106256206549</v>
          </cell>
          <cell r="O53">
            <v>0.24690961365832709</v>
          </cell>
          <cell r="P53">
            <v>0.3456600974084541</v>
          </cell>
          <cell r="Q53">
            <v>0.31023599999999996</v>
          </cell>
        </row>
        <row r="74">
          <cell r="D74">
            <v>0.18012814141521741</v>
          </cell>
          <cell r="E74">
            <v>0.16516488268230475</v>
          </cell>
          <cell r="F74">
            <v>0.19731990635400931</v>
          </cell>
          <cell r="G74">
            <v>0.199896647188196</v>
          </cell>
          <cell r="H74">
            <v>0.21670919407784525</v>
          </cell>
          <cell r="M74">
            <v>0.15116797272702395</v>
          </cell>
          <cell r="N74">
            <v>0.20531874257642865</v>
          </cell>
          <cell r="O74">
            <v>0.20558141047737941</v>
          </cell>
          <cell r="P74">
            <v>0.15154813909647921</v>
          </cell>
          <cell r="Q74">
            <v>0.21443479511783256</v>
          </cell>
        </row>
        <row r="104">
          <cell r="D104">
            <v>4.5032035353804352E-2</v>
          </cell>
          <cell r="E104">
            <v>4.7189966480658506E-2</v>
          </cell>
          <cell r="F104">
            <v>3.9463981270801855E-2</v>
          </cell>
          <cell r="G104">
            <v>4.2834995826042006E-2</v>
          </cell>
          <cell r="H104">
            <v>4.925208956314666E-2</v>
          </cell>
          <cell r="M104">
            <v>3.6280313454485749E-2</v>
          </cell>
          <cell r="N104">
            <v>4.1063748515285735E-2</v>
          </cell>
          <cell r="O104">
            <v>5.1395352619344851E-2</v>
          </cell>
          <cell r="P104">
            <v>3.0309627819295849E-2</v>
          </cell>
          <cell r="Q104">
            <v>3.5739132519638769E-2</v>
          </cell>
        </row>
        <row r="112">
          <cell r="D112">
            <v>2.0380434782608692E-4</v>
          </cell>
          <cell r="E112">
            <v>2.6696329254727471E-4</v>
          </cell>
          <cell r="F112">
            <v>1.1162790697674418E-4</v>
          </cell>
          <cell r="G112">
            <v>3.2310177705977379E-4</v>
          </cell>
          <cell r="H112">
            <v>1.114516578434104E-4</v>
          </cell>
          <cell r="M112">
            <v>1.3683010262257694E-4</v>
          </cell>
          <cell r="N112">
            <v>1.8584481957565428E-4</v>
          </cell>
          <cell r="O112">
            <v>1.1630160883892228E-4</v>
          </cell>
          <cell r="P112">
            <v>7.2154410438338048E-5</v>
          </cell>
          <cell r="Q112">
            <v>8.0873433077234118E-5</v>
          </cell>
        </row>
        <row r="402">
          <cell r="D402">
            <v>0.64686669804865771</v>
          </cell>
          <cell r="E402">
            <v>0.61156145806451612</v>
          </cell>
          <cell r="F402">
            <v>0.47880955141825537</v>
          </cell>
          <cell r="G402">
            <v>0.60985110393107167</v>
          </cell>
          <cell r="H402">
            <v>0.66136561400575822</v>
          </cell>
          <cell r="M402">
            <v>0.60845334327579959</v>
          </cell>
          <cell r="N402">
            <v>0.73445674460368449</v>
          </cell>
          <cell r="O402">
            <v>0.75224473980792095</v>
          </cell>
          <cell r="P402">
            <v>0.6720800455864302</v>
          </cell>
          <cell r="Q402">
            <v>0.5825949403309566</v>
          </cell>
        </row>
        <row r="437">
          <cell r="D437">
            <v>4.5619582901104967E-2</v>
          </cell>
          <cell r="E437">
            <v>4.7026228994562852E-2</v>
          </cell>
          <cell r="F437">
            <v>5.3307725116987219E-2</v>
          </cell>
          <cell r="G437">
            <v>4.2686369008594509E-2</v>
          </cell>
          <cell r="H437">
            <v>4.4173077319008068E-2</v>
          </cell>
          <cell r="M437">
            <v>3.8383007577454963E-2</v>
          </cell>
          <cell r="N437">
            <v>4.3731980166037729E-2</v>
          </cell>
          <cell r="O437">
            <v>4.5395232326975198E-2</v>
          </cell>
          <cell r="P437">
            <v>2.2242804030333716E-2</v>
          </cell>
          <cell r="Q437">
            <v>3.4089128690779812E-2</v>
          </cell>
        </row>
        <row r="464">
          <cell r="D464">
            <v>2.6453038674033147E-2</v>
          </cell>
          <cell r="E464">
            <v>4.2472080088987764E-2</v>
          </cell>
          <cell r="F464">
            <v>5.5470970634386906E-2</v>
          </cell>
          <cell r="G464">
            <v>5.1403338718362952E-2</v>
          </cell>
          <cell r="H464">
            <v>1.7731215751834308E-2</v>
          </cell>
          <cell r="M464">
            <v>7.1893085415456123E-2</v>
          </cell>
          <cell r="N464">
            <v>6.2893081761006289E-2</v>
          </cell>
          <cell r="O464">
            <v>6.3391817888972399E-2</v>
          </cell>
          <cell r="P464">
            <v>6.9972461066682701E-2</v>
          </cell>
          <cell r="Q464">
            <v>6.5323394495412829E-2</v>
          </cell>
        </row>
      </sheetData>
      <sheetData sheetId="3">
        <row r="23">
          <cell r="D23">
            <v>0.18502194775868422</v>
          </cell>
          <cell r="E23">
            <v>0.16277858784524182</v>
          </cell>
          <cell r="F23">
            <v>0.38195570298220399</v>
          </cell>
          <cell r="G23">
            <v>0.16153884973208918</v>
          </cell>
          <cell r="H23">
            <v>0.21211150141643056</v>
          </cell>
          <cell r="M23">
            <v>0.30645045380582164</v>
          </cell>
          <cell r="N23">
            <v>0.32922693010840048</v>
          </cell>
          <cell r="O23">
            <v>0.40832578201189179</v>
          </cell>
          <cell r="P23">
            <v>0.22240189219922676</v>
          </cell>
          <cell r="Q23">
            <v>0.12286384719628661</v>
          </cell>
        </row>
        <row r="34">
          <cell r="D34">
            <v>0.51684297304655591</v>
          </cell>
          <cell r="E34">
            <v>1.275305864222734</v>
          </cell>
          <cell r="F34">
            <v>0.80272529529097691</v>
          </cell>
          <cell r="G34">
            <v>1.4427157604898935</v>
          </cell>
          <cell r="H34">
            <v>0.70598996923423674</v>
          </cell>
          <cell r="M34">
            <v>0.90550240857674991</v>
          </cell>
          <cell r="N34">
            <v>0.52877999303637324</v>
          </cell>
          <cell r="O34">
            <v>0.5287104490174841</v>
          </cell>
          <cell r="P34">
            <v>0.9066556524903342</v>
          </cell>
          <cell r="Q34">
            <v>0.96557323203329237</v>
          </cell>
        </row>
        <row r="53">
          <cell r="D53">
            <v>0.47007652715363296</v>
          </cell>
          <cell r="E53">
            <v>0.47490556226382319</v>
          </cell>
          <cell r="F53">
            <v>0.45930166500800851</v>
          </cell>
          <cell r="G53">
            <v>0.45962064393551882</v>
          </cell>
          <cell r="H53">
            <v>0.33789683078830218</v>
          </cell>
          <cell r="M53">
            <v>0.48389374733112245</v>
          </cell>
          <cell r="N53">
            <v>0.29356516273995492</v>
          </cell>
          <cell r="O53">
            <v>0.35130501713047896</v>
          </cell>
          <cell r="P53">
            <v>0.48604815938139639</v>
          </cell>
          <cell r="Q53">
            <v>0.27543796958864641</v>
          </cell>
        </row>
        <row r="61">
          <cell r="D61">
            <v>0.43525467361323938</v>
          </cell>
          <cell r="E61">
            <v>0.34728480693945835</v>
          </cell>
          <cell r="G61">
            <v>0.40072898295120518</v>
          </cell>
          <cell r="H61">
            <v>0.6976574753351884</v>
          </cell>
          <cell r="N61">
            <v>0.46360613078664559</v>
          </cell>
          <cell r="Q61">
            <v>0.39886723254626916</v>
          </cell>
        </row>
        <row r="74">
          <cell r="D74">
            <v>0.24629042138123347</v>
          </cell>
          <cell r="E74">
            <v>0.34998787168347145</v>
          </cell>
          <cell r="F74">
            <v>0.30466227002602347</v>
          </cell>
          <cell r="G74">
            <v>0.36352726210486436</v>
          </cell>
          <cell r="H74">
            <v>0.1853435804091387</v>
          </cell>
          <cell r="M74">
            <v>0.34148076059486043</v>
          </cell>
          <cell r="N74">
            <v>0.16002098902632717</v>
          </cell>
          <cell r="O74">
            <v>0.21029169813124188</v>
          </cell>
          <cell r="P74">
            <v>0.34199791405843399</v>
          </cell>
          <cell r="Q74">
            <v>0.16032746841574277</v>
          </cell>
        </row>
        <row r="85">
          <cell r="D85">
            <v>4.2463865755385077E-2</v>
          </cell>
          <cell r="E85">
            <v>4.4699270742019043E-2</v>
          </cell>
          <cell r="F85">
            <v>4.223406444860886E-2</v>
          </cell>
          <cell r="G85">
            <v>4.4513542298554809E-2</v>
          </cell>
          <cell r="H85">
            <v>4.8774626423457562E-2</v>
          </cell>
          <cell r="M85">
            <v>4.7938641143229085E-2</v>
          </cell>
          <cell r="N85">
            <v>4.9237227392716049E-2</v>
          </cell>
          <cell r="O85">
            <v>4.6886430302283337E-2</v>
          </cell>
          <cell r="P85">
            <v>4.8241732847523318E-2</v>
          </cell>
          <cell r="Q85">
            <v>4.7155137769336115E-2</v>
          </cell>
        </row>
        <row r="104">
          <cell r="D104">
            <v>3.397109260430807E-2</v>
          </cell>
          <cell r="E104">
            <v>3.7249392285015878E-2</v>
          </cell>
          <cell r="F104">
            <v>3.1675548336456631E-2</v>
          </cell>
          <cell r="G104">
            <v>3.7094618582129021E-2</v>
          </cell>
          <cell r="H104">
            <v>3.9019701138766051E-2</v>
          </cell>
          <cell r="M104">
            <v>3.5953980857421797E-2</v>
          </cell>
          <cell r="N104">
            <v>3.6927920544537023E-2</v>
          </cell>
          <cell r="O104">
            <v>3.5164822726712487E-2</v>
          </cell>
          <cell r="P104">
            <v>3.6181299635642476E-2</v>
          </cell>
          <cell r="Q104">
            <v>3.7724110215468891E-2</v>
          </cell>
        </row>
        <row r="112">
          <cell r="D112">
            <v>1.5278422831152606E-3</v>
          </cell>
          <cell r="E112">
            <v>1.0114916692422241E-3</v>
          </cell>
          <cell r="F112">
            <v>1.4693994576362977E-3</v>
          </cell>
          <cell r="G112">
            <v>8.7969893255361706E-4</v>
          </cell>
          <cell r="H112">
            <v>9.6905926934255518E-4</v>
          </cell>
          <cell r="M112">
            <v>2.847586331585608E-3</v>
          </cell>
          <cell r="N112">
            <v>1.3927253313525685E-3</v>
          </cell>
          <cell r="O112">
            <v>2.70551048827391E-3</v>
          </cell>
          <cell r="P112">
            <v>2.9911303161246302E-3</v>
          </cell>
          <cell r="Q112">
            <v>6.4023902256842556E-4</v>
          </cell>
        </row>
        <row r="118">
          <cell r="D118">
            <v>7.6392114155763042E-3</v>
          </cell>
          <cell r="E118">
            <v>5.0574583462111213E-3</v>
          </cell>
          <cell r="F118">
            <v>7.3469972881814883E-3</v>
          </cell>
          <cell r="G118">
            <v>4.3984946627680845E-3</v>
          </cell>
          <cell r="H118">
            <v>4.8452963467127755E-3</v>
          </cell>
          <cell r="M118">
            <v>1.4237931657928041E-2</v>
          </cell>
          <cell r="N118">
            <v>6.9636266567628417E-3</v>
          </cell>
          <cell r="O118">
            <v>1.3527552441369554E-2</v>
          </cell>
          <cell r="P118">
            <v>1.4955651580623151E-2</v>
          </cell>
          <cell r="Q118">
            <v>3.201195112842128E-3</v>
          </cell>
        </row>
        <row r="402">
          <cell r="D402">
            <v>0.60760707006614234</v>
          </cell>
          <cell r="E402">
            <v>0.64913884423848212</v>
          </cell>
          <cell r="F402">
            <v>0.63198023269875703</v>
          </cell>
          <cell r="G402">
            <v>0.66741385466417313</v>
          </cell>
          <cell r="H402">
            <v>0.83062878461590972</v>
          </cell>
          <cell r="M402">
            <v>0.77019068880559227</v>
          </cell>
          <cell r="N402">
            <v>0.89474705589470993</v>
          </cell>
          <cell r="O402">
            <v>0.79790481158525761</v>
          </cell>
          <cell r="P402">
            <v>0.74543035701684635</v>
          </cell>
          <cell r="Q402">
            <v>1.1526577100784294</v>
          </cell>
        </row>
        <row r="425">
          <cell r="D425">
            <v>7.6860000000000012E-2</v>
          </cell>
          <cell r="E425">
            <v>7.6859999999999998E-2</v>
          </cell>
          <cell r="G425">
            <v>7.6859999999999998E-2</v>
          </cell>
          <cell r="H425">
            <v>7.685999999999997E-2</v>
          </cell>
          <cell r="N425">
            <v>7.6860000000000012E-2</v>
          </cell>
          <cell r="Q425">
            <v>7.6859999999999998E-2</v>
          </cell>
        </row>
        <row r="437">
          <cell r="D437">
            <v>1.6926610666914366E-2</v>
          </cell>
          <cell r="E437">
            <v>2.2953448652495326E-2</v>
          </cell>
          <cell r="F437">
            <v>2.2571585619920977E-2</v>
          </cell>
          <cell r="G437">
            <v>2.3170158352881335E-2</v>
          </cell>
          <cell r="H437">
            <v>1.2903484585644893E-2</v>
          </cell>
          <cell r="M437">
            <v>2.280626838277745E-2</v>
          </cell>
          <cell r="N437">
            <v>1.1039936944215779E-2</v>
          </cell>
          <cell r="O437">
            <v>1.4017123803445547E-2</v>
          </cell>
          <cell r="P437">
            <v>2.4037172996424831E-2</v>
          </cell>
          <cell r="Q437">
            <v>1.1277965071256469E-2</v>
          </cell>
        </row>
        <row r="448">
          <cell r="D448">
            <v>3.8522938934354022E-3</v>
          </cell>
          <cell r="E448">
            <v>2.6283924770881292E-3</v>
          </cell>
          <cell r="F448">
            <v>3.9739231393486384E-3</v>
          </cell>
          <cell r="G448">
            <v>2.3171348464697543E-3</v>
          </cell>
          <cell r="H448">
            <v>2.4948270806333466E-3</v>
          </cell>
          <cell r="M448">
            <v>7.2160943533366639E-3</v>
          </cell>
          <cell r="N448">
            <v>3.5116106868457093E-3</v>
          </cell>
          <cell r="O448">
            <v>6.8216606175813968E-3</v>
          </cell>
          <cell r="P448">
            <v>7.541821023425062E-3</v>
          </cell>
          <cell r="Q448">
            <v>1.6142954703089153E-3</v>
          </cell>
        </row>
        <row r="464">
          <cell r="D464">
            <v>7.2795246712896958E-2</v>
          </cell>
          <cell r="E464">
            <v>4.6522752609709131E-2</v>
          </cell>
          <cell r="F464">
            <v>0.12135329418045915</v>
          </cell>
          <cell r="G464">
            <v>4.8459260774885639E-2</v>
          </cell>
          <cell r="H464">
            <v>1.2995698803553651E-2</v>
          </cell>
          <cell r="M464">
            <v>7.1839731068005258E-2</v>
          </cell>
          <cell r="N464">
            <v>3.1090828903693038E-2</v>
          </cell>
          <cell r="O464">
            <v>4.5619150770318952E-2</v>
          </cell>
          <cell r="P464">
            <v>0.12244348419376848</v>
          </cell>
          <cell r="Q464">
            <v>8.0340038058653002E-2</v>
          </cell>
        </row>
        <row r="472">
          <cell r="D472">
            <v>5.3607600367759717E-2</v>
          </cell>
          <cell r="E472">
            <v>5.9164471012491671E-2</v>
          </cell>
          <cell r="G472">
            <v>0.14148540074466001</v>
          </cell>
          <cell r="H472">
            <v>6.8463445484442179E-2</v>
          </cell>
          <cell r="N472">
            <v>8.2500611517343655E-2</v>
          </cell>
          <cell r="Q472">
            <v>9.3331568898047154E-2</v>
          </cell>
        </row>
      </sheetData>
      <sheetData sheetId="4">
        <row r="23">
          <cell r="D23">
            <v>0.30184819559491899</v>
          </cell>
          <cell r="E23">
            <v>0.31292337123262948</v>
          </cell>
          <cell r="F23">
            <v>0.2924803037203883</v>
          </cell>
          <cell r="G23">
            <v>0.25784546087912086</v>
          </cell>
          <cell r="H23">
            <v>0.37030338906403437</v>
          </cell>
          <cell r="L23">
            <v>0.30260821759192919</v>
          </cell>
          <cell r="M23">
            <v>0.41877324221413875</v>
          </cell>
          <cell r="N23">
            <v>0.15529790963439868</v>
          </cell>
          <cell r="O23">
            <v>0.22760860024382129</v>
          </cell>
          <cell r="P23">
            <v>0.28961326590829312</v>
          </cell>
        </row>
        <row r="34">
          <cell r="D34">
            <v>0.62828976128656322</v>
          </cell>
          <cell r="E34">
            <v>0.50149137054831838</v>
          </cell>
          <cell r="F34">
            <v>0.6372060418904405</v>
          </cell>
          <cell r="G34">
            <v>0.68440586591809782</v>
          </cell>
          <cell r="H34">
            <v>0.69421358565971203</v>
          </cell>
          <cell r="L34">
            <v>1.4146189630563752</v>
          </cell>
          <cell r="M34">
            <v>0.62287295942145426</v>
          </cell>
          <cell r="N34">
            <v>1.4585325346847708</v>
          </cell>
          <cell r="O34">
            <v>0.64783872578677526</v>
          </cell>
          <cell r="P34">
            <v>0.61597192633845965</v>
          </cell>
        </row>
        <row r="53">
          <cell r="D53">
            <v>0.29792200610651437</v>
          </cell>
          <cell r="E53">
            <v>0.31600871405220665</v>
          </cell>
          <cell r="F53">
            <v>0.32122213654672394</v>
          </cell>
          <cell r="G53">
            <v>0.3638801212021136</v>
          </cell>
          <cell r="H53">
            <v>0.35000439181114701</v>
          </cell>
          <cell r="L53">
            <v>0.46811483454185887</v>
          </cell>
          <cell r="M53">
            <v>0.27964657251908387</v>
          </cell>
          <cell r="N53">
            <v>0.47565150113030241</v>
          </cell>
          <cell r="O53">
            <v>0.32301232968417354</v>
          </cell>
          <cell r="P53">
            <v>0.31762095957343855</v>
          </cell>
        </row>
        <row r="61">
          <cell r="D61">
            <v>0.37417798489794901</v>
          </cell>
          <cell r="E61">
            <v>0.46310821806346619</v>
          </cell>
          <cell r="F61">
            <v>0.40557519802759273</v>
          </cell>
          <cell r="G61">
            <v>0.61895847798916825</v>
          </cell>
          <cell r="H61">
            <v>0.4802134770889489</v>
          </cell>
          <cell r="L61">
            <v>0.31487330221741305</v>
          </cell>
          <cell r="M61">
            <v>0.47557253506384761</v>
          </cell>
          <cell r="N61">
            <v>0.34618236505705036</v>
          </cell>
          <cell r="O61">
            <v>0.47747646018331585</v>
          </cell>
          <cell r="P61">
            <v>0.45786665537464799</v>
          </cell>
        </row>
        <row r="74">
          <cell r="D74">
            <v>0.148134619393752</v>
          </cell>
          <cell r="E74">
            <v>0.17400772696966416</v>
          </cell>
          <cell r="F74">
            <v>0.1482772888524303</v>
          </cell>
          <cell r="G74">
            <v>0.18939187440228575</v>
          </cell>
          <cell r="H74">
            <v>0.1707667147528652</v>
          </cell>
          <cell r="L74">
            <v>0.37094840994152095</v>
          </cell>
          <cell r="M74">
            <v>0.13762098841078033</v>
          </cell>
          <cell r="N74">
            <v>0.36538100796192052</v>
          </cell>
          <cell r="O74">
            <v>0.20468990884307975</v>
          </cell>
          <cell r="P74">
            <v>0.16603077005693681</v>
          </cell>
        </row>
        <row r="85">
          <cell r="D85">
            <v>4.9439202734077627E-2</v>
          </cell>
          <cell r="E85">
            <v>4.3501931742416039E-2</v>
          </cell>
          <cell r="F85">
            <v>4.1188135792341748E-2</v>
          </cell>
          <cell r="G85">
            <v>4.3705817169758236E-2</v>
          </cell>
          <cell r="H85">
            <v>4.2823373327303745E-2</v>
          </cell>
          <cell r="L85">
            <v>4.5596048980516453E-2</v>
          </cell>
          <cell r="M85">
            <v>3.8228052336327867E-2</v>
          </cell>
          <cell r="N85">
            <v>4.5725791704391804E-2</v>
          </cell>
          <cell r="O85">
            <v>4.6177781634160329E-2</v>
          </cell>
          <cell r="P85">
            <v>4.5281119106437319E-2</v>
          </cell>
        </row>
        <row r="104">
          <cell r="D104">
            <v>3.7033654848438E-2</v>
          </cell>
          <cell r="E104">
            <v>3.4801545393932841E-2</v>
          </cell>
          <cell r="F104">
            <v>3.2950508633873402E-2</v>
          </cell>
          <cell r="G104">
            <v>3.6421514308131869E-2</v>
          </cell>
          <cell r="H104">
            <v>3.4153342950573047E-2</v>
          </cell>
          <cell r="L104">
            <v>3.7851878565461322E-2</v>
          </cell>
          <cell r="M104">
            <v>3.0582441869062296E-2</v>
          </cell>
          <cell r="N104">
            <v>3.8060521662700068E-2</v>
          </cell>
          <cell r="O104">
            <v>3.7596105705871789E-2</v>
          </cell>
          <cell r="P104">
            <v>3.5218648193895689E-2</v>
          </cell>
        </row>
        <row r="112">
          <cell r="D112">
            <v>7.9431301713087045E-4</v>
          </cell>
          <cell r="E112">
            <v>1.5750356844022248E-3</v>
          </cell>
          <cell r="F112">
            <v>1.8827184466019414E-3</v>
          </cell>
          <cell r="G112">
            <v>1.8131868131868131E-3</v>
          </cell>
          <cell r="H112">
            <v>1.9652178407152821E-3</v>
          </cell>
          <cell r="L112">
            <v>2.0635694018514804E-3</v>
          </cell>
          <cell r="M112">
            <v>1.3840890315269527E-3</v>
          </cell>
          <cell r="N112">
            <v>1.5555300068981375E-3</v>
          </cell>
          <cell r="O112">
            <v>1.5265749433986161E-3</v>
          </cell>
          <cell r="P112">
            <v>2.2679101716302501E-3</v>
          </cell>
        </row>
        <row r="118">
          <cell r="D118">
            <v>3.9715650856543524E-3</v>
          </cell>
          <cell r="E118">
            <v>7.875178422011124E-3</v>
          </cell>
          <cell r="F118">
            <v>9.4135922330097089E-3</v>
          </cell>
          <cell r="G118">
            <v>9.065934065934065E-3</v>
          </cell>
          <cell r="H118">
            <v>9.8260892035764141E-3</v>
          </cell>
          <cell r="L118">
            <v>1.0317847009257402E-2</v>
          </cell>
          <cell r="M118">
            <v>6.9204451576347654E-3</v>
          </cell>
          <cell r="N118">
            <v>7.777650034490686E-3</v>
          </cell>
          <cell r="O118">
            <v>7.6328747169930808E-3</v>
          </cell>
          <cell r="P118">
            <v>1.1339550858151252E-2</v>
          </cell>
        </row>
        <row r="402">
          <cell r="D402">
            <v>0.93492443272914594</v>
          </cell>
          <cell r="E402">
            <v>0.77840351777393935</v>
          </cell>
          <cell r="F402">
            <v>0.91836948787195105</v>
          </cell>
          <cell r="G402">
            <v>0.76993083694625497</v>
          </cell>
          <cell r="H402">
            <v>0.81492406046611165</v>
          </cell>
          <cell r="L402">
            <v>0.71316583955298563</v>
          </cell>
          <cell r="M402">
            <v>0.8070105585412366</v>
          </cell>
          <cell r="N402">
            <v>0.83895055569054588</v>
          </cell>
          <cell r="O402">
            <v>0.95070063528732518</v>
          </cell>
          <cell r="P402">
            <v>0.98920164301097691</v>
          </cell>
        </row>
        <row r="425">
          <cell r="D425">
            <v>6.8357819999999986E-2</v>
          </cell>
          <cell r="E425">
            <v>6.8357819999999986E-2</v>
          </cell>
          <cell r="F425">
            <v>6.8357819999999972E-2</v>
          </cell>
          <cell r="G425">
            <v>6.8357820000000014E-2</v>
          </cell>
          <cell r="H425">
            <v>6.835782E-2</v>
          </cell>
          <cell r="L425">
            <v>6.835782E-2</v>
          </cell>
          <cell r="N425">
            <v>6.835782E-2</v>
          </cell>
          <cell r="O425">
            <v>6.835782E-2</v>
          </cell>
          <cell r="P425">
            <v>6.835782E-2</v>
          </cell>
        </row>
        <row r="437">
          <cell r="D437">
            <v>9.8535321911460208E-3</v>
          </cell>
          <cell r="E437">
            <v>1.1342718358583387E-2</v>
          </cell>
          <cell r="F437">
            <v>1.0642935989387755E-2</v>
          </cell>
          <cell r="G437">
            <v>1.4543627485865258E-2</v>
          </cell>
          <cell r="H437">
            <v>8.6273100258987163E-3</v>
          </cell>
          <cell r="L437">
            <v>2.2718920996520588E-2</v>
          </cell>
          <cell r="M437">
            <v>8.8465456061068686E-3</v>
          </cell>
          <cell r="N437">
            <v>2.3424177316812688E-2</v>
          </cell>
          <cell r="O437">
            <v>1.2640804236899299E-2</v>
          </cell>
          <cell r="P437">
            <v>1.002755663279096E-2</v>
          </cell>
        </row>
        <row r="448">
          <cell r="D448">
            <v>2.0027768698286917E-3</v>
          </cell>
          <cell r="E448">
            <v>3.9964654019515574E-3</v>
          </cell>
          <cell r="F448">
            <v>5.1287774234693882E-3</v>
          </cell>
          <cell r="G448">
            <v>4.579812582562748E-3</v>
          </cell>
          <cell r="H448">
            <v>5.008707081986483E-3</v>
          </cell>
          <cell r="L448">
            <v>5.2030735719813129E-3</v>
          </cell>
          <cell r="M448">
            <v>4.0520610687022904E-3</v>
          </cell>
          <cell r="N448">
            <v>4.0323841964509969E-3</v>
          </cell>
          <cell r="O448">
            <v>3.8768732452538332E-3</v>
          </cell>
          <cell r="P448">
            <v>5.718297367197654E-3</v>
          </cell>
        </row>
        <row r="464">
          <cell r="D464">
            <v>5.4869502388998945E-2</v>
          </cell>
          <cell r="E464">
            <v>3.5074413459474631E-2</v>
          </cell>
          <cell r="F464">
            <v>2.4596938775510207E-2</v>
          </cell>
          <cell r="G464">
            <v>6.0074636723910169E-2</v>
          </cell>
          <cell r="H464">
            <v>4.3887288993371867E-2</v>
          </cell>
          <cell r="L464">
            <v>6.8230317273795527E-2</v>
          </cell>
          <cell r="M464">
            <v>3.1730279898218826E-2</v>
          </cell>
          <cell r="N464">
            <v>6.5048211462596595E-2</v>
          </cell>
          <cell r="O464">
            <v>5.3301864978431944E-2</v>
          </cell>
          <cell r="P464">
            <v>2.7394351097238159E-2</v>
          </cell>
        </row>
        <row r="472">
          <cell r="D472">
            <v>4.741027238517706E-2</v>
          </cell>
          <cell r="E472">
            <v>6.5892151786374711E-2</v>
          </cell>
          <cell r="F472">
            <v>8.7539072199199139E-2</v>
          </cell>
          <cell r="G472">
            <v>5.3056581647610665E-2</v>
          </cell>
          <cell r="H472">
            <v>8.0875471698113197E-2</v>
          </cell>
          <cell r="L472">
            <v>5.0294352298971237E-2</v>
          </cell>
          <cell r="M472">
            <v>0.12607270951085059</v>
          </cell>
          <cell r="N472">
            <v>6.0383561643835612E-2</v>
          </cell>
          <cell r="O472">
            <v>4.8984687952259284E-2</v>
          </cell>
          <cell r="P472">
            <v>4.4817005780102045E-2</v>
          </cell>
        </row>
      </sheetData>
      <sheetData sheetId="5">
        <row r="23">
          <cell r="D23">
            <v>0.28248471723556673</v>
          </cell>
          <cell r="E23">
            <v>0.19025910979903968</v>
          </cell>
          <cell r="F23">
            <v>0.13012590326770218</v>
          </cell>
          <cell r="G23">
            <v>0.28466084720002238</v>
          </cell>
          <cell r="H23">
            <v>0.30391283967499322</v>
          </cell>
          <cell r="L23">
            <v>0.33784709505858979</v>
          </cell>
          <cell r="M23">
            <v>0.4347641067686982</v>
          </cell>
          <cell r="N23">
            <v>0.26361163354071465</v>
          </cell>
          <cell r="O23">
            <v>0.20974300355662126</v>
          </cell>
          <cell r="P23">
            <v>0.25568950398361029</v>
          </cell>
        </row>
        <row r="34">
          <cell r="D34">
            <v>0.69498690834386845</v>
          </cell>
          <cell r="E34">
            <v>0.96555606018139772</v>
          </cell>
          <cell r="F34">
            <v>0.77093542522589598</v>
          </cell>
          <cell r="G34">
            <v>0.6987909279532426</v>
          </cell>
          <cell r="H34">
            <v>0.52521883538185121</v>
          </cell>
          <cell r="L34">
            <v>0.48816823915139823</v>
          </cell>
          <cell r="M34">
            <v>0.43235042361300902</v>
          </cell>
          <cell r="N34">
            <v>0.68459427253207072</v>
          </cell>
          <cell r="O34">
            <v>0.59344040122324149</v>
          </cell>
          <cell r="P34">
            <v>0.69681592010015925</v>
          </cell>
        </row>
        <row r="53">
          <cell r="D53">
            <v>0.36427073103666235</v>
          </cell>
          <cell r="E53">
            <v>0.31632706427174101</v>
          </cell>
          <cell r="F53">
            <v>0.42457049659886964</v>
          </cell>
          <cell r="G53">
            <v>0.37057807013600086</v>
          </cell>
          <cell r="H53">
            <v>0.41617036421745551</v>
          </cell>
          <cell r="L53">
            <v>0.34585498378188834</v>
          </cell>
          <cell r="M53">
            <v>0.29265680787100296</v>
          </cell>
          <cell r="N53">
            <v>0.36770387546110223</v>
          </cell>
          <cell r="O53">
            <v>0.33045879111111104</v>
          </cell>
          <cell r="P53">
            <v>0.29539686057363984</v>
          </cell>
        </row>
        <row r="61">
          <cell r="D61">
            <v>0.59212966118016563</v>
          </cell>
          <cell r="E61">
            <v>0.43143202782398304</v>
          </cell>
          <cell r="F61">
            <v>0.42656441379310345</v>
          </cell>
          <cell r="G61">
            <v>0.51183877230285657</v>
          </cell>
          <cell r="H61">
            <v>0.41293288232152392</v>
          </cell>
          <cell r="M61">
            <v>0.33927005810989902</v>
          </cell>
          <cell r="N61">
            <v>0.5759021482293708</v>
          </cell>
          <cell r="O61">
            <v>0.4745055246096247</v>
          </cell>
          <cell r="P61">
            <v>0.34646404602109304</v>
          </cell>
        </row>
        <row r="74">
          <cell r="D74">
            <v>0.18157038106413823</v>
          </cell>
          <cell r="E74">
            <v>0.1603246171358492</v>
          </cell>
          <cell r="F74">
            <v>0.19284538096965037</v>
          </cell>
          <cell r="G74">
            <v>0.1849865518043172</v>
          </cell>
          <cell r="H74">
            <v>0.24317868756270716</v>
          </cell>
          <cell r="L74">
            <v>0.1851434924767042</v>
          </cell>
          <cell r="M74">
            <v>0.16908448293180284</v>
          </cell>
          <cell r="N74">
            <v>0.18977768618188626</v>
          </cell>
          <cell r="O74">
            <v>0.15699796164875857</v>
          </cell>
          <cell r="P74">
            <v>0.13687135216401228</v>
          </cell>
        </row>
        <row r="85">
          <cell r="D85">
            <v>4.8884333363421822E-2</v>
          </cell>
          <cell r="E85">
            <v>4.7154299157602712E-2</v>
          </cell>
          <cell r="F85">
            <v>3.5382045225360717E-2</v>
          </cell>
          <cell r="G85">
            <v>4.461152926107511E-2</v>
          </cell>
          <cell r="H85">
            <v>4.2160026738833858E-2</v>
          </cell>
          <cell r="L85">
            <v>4.6488756756938719E-2</v>
          </cell>
          <cell r="M85">
            <v>4.83098522662294E-2</v>
          </cell>
          <cell r="N85">
            <v>4.3794850657358358E-2</v>
          </cell>
          <cell r="O85">
            <v>3.5519142681893379E-2</v>
          </cell>
          <cell r="P85">
            <v>4.322253226231966E-2</v>
          </cell>
        </row>
        <row r="104">
          <cell r="D104">
            <v>3.491738097387273E-2</v>
          </cell>
          <cell r="E104">
            <v>3.7723439326082166E-2</v>
          </cell>
          <cell r="F104">
            <v>3.4436675173151854E-2</v>
          </cell>
          <cell r="G104">
            <v>3.6997310360863442E-2</v>
          </cell>
          <cell r="H104">
            <v>3.3541887939683754E-2</v>
          </cell>
          <cell r="L104">
            <v>3.085724874611737E-2</v>
          </cell>
          <cell r="M104">
            <v>4.83098522662294E-2</v>
          </cell>
          <cell r="N104">
            <v>3.6495708881131975E-2</v>
          </cell>
          <cell r="O104">
            <v>3.4888435921946348E-2</v>
          </cell>
          <cell r="P104">
            <v>3.601877688526639E-2</v>
          </cell>
        </row>
        <row r="112">
          <cell r="D112">
            <v>1.3953855878634637E-3</v>
          </cell>
          <cell r="E112">
            <v>6.4022763649297534E-4</v>
          </cell>
          <cell r="F112">
            <v>1.4812096545512167E-3</v>
          </cell>
          <cell r="G112">
            <v>1.8844115420206945E-3</v>
          </cell>
          <cell r="H112">
            <v>1.6790955780636334E-3</v>
          </cell>
          <cell r="L112">
            <v>2.5247654948715699E-3</v>
          </cell>
          <cell r="M112">
            <v>1.4375512435091554E-3</v>
          </cell>
          <cell r="N112">
            <v>1.816880471287783E-3</v>
          </cell>
          <cell r="O112">
            <v>2.009390551845625E-3</v>
          </cell>
          <cell r="P112">
            <v>1.5740951513771909E-3</v>
          </cell>
        </row>
        <row r="118">
          <cell r="D118">
            <v>6.9769279393173192E-3</v>
          </cell>
          <cell r="E118">
            <v>3.2011381824648762E-3</v>
          </cell>
          <cell r="F118">
            <v>7.4060482727560835E-3</v>
          </cell>
          <cell r="G118">
            <v>9.4220577101034719E-3</v>
          </cell>
          <cell r="H118">
            <v>8.3954778903181683E-3</v>
          </cell>
          <cell r="L118">
            <v>1.2623827474357852E-2</v>
          </cell>
          <cell r="M118">
            <v>7.1877562175457757E-3</v>
          </cell>
          <cell r="N118">
            <v>9.0844023564389132E-3</v>
          </cell>
          <cell r="O118">
            <v>1.0046952759228126E-2</v>
          </cell>
          <cell r="P118">
            <v>7.8704757568859533E-3</v>
          </cell>
        </row>
        <row r="402">
          <cell r="D402">
            <v>0.779473398717341</v>
          </cell>
          <cell r="E402">
            <v>1.0917596215543304</v>
          </cell>
          <cell r="F402">
            <v>0.95336879707154509</v>
          </cell>
          <cell r="G402">
            <v>0.83359370458550253</v>
          </cell>
          <cell r="H402">
            <v>0.74781318686592424</v>
          </cell>
          <cell r="L402">
            <v>0.98415460685146483</v>
          </cell>
          <cell r="M402">
            <v>0.78165024278035888</v>
          </cell>
          <cell r="N402">
            <v>0.75245790673346902</v>
          </cell>
          <cell r="O402">
            <v>0.94846076539738378</v>
          </cell>
          <cell r="P402">
            <v>0.89963260409120926</v>
          </cell>
        </row>
        <row r="425">
          <cell r="D425">
            <v>6.835782E-2</v>
          </cell>
          <cell r="E425">
            <v>6.835782E-2</v>
          </cell>
          <cell r="F425">
            <v>6.835782E-2</v>
          </cell>
          <cell r="G425">
            <v>6.8357820000000014E-2</v>
          </cell>
          <cell r="H425">
            <v>6.8357820000000014E-2</v>
          </cell>
          <cell r="M425">
            <v>6.8357819999999986E-2</v>
          </cell>
          <cell r="N425">
            <v>6.835782E-2</v>
          </cell>
          <cell r="O425">
            <v>6.8357819999999986E-2</v>
          </cell>
          <cell r="P425">
            <v>6.835782E-2</v>
          </cell>
        </row>
        <row r="437">
          <cell r="D437">
            <v>1.3918490526927937E-2</v>
          </cell>
          <cell r="E437">
            <v>9.398137085655343E-3</v>
          </cell>
          <cell r="F437">
            <v>1.7884099236062132E-2</v>
          </cell>
          <cell r="G437">
            <v>1.4849310113701244E-2</v>
          </cell>
          <cell r="H437">
            <v>1.6805496758722231E-2</v>
          </cell>
          <cell r="L437">
            <v>1.2353987278604368E-3</v>
          </cell>
          <cell r="M437">
            <v>9.6284458108116964E-4</v>
          </cell>
          <cell r="N437">
            <v>1.4547631127192644E-2</v>
          </cell>
          <cell r="O437">
            <v>1.0773848080048928E-2</v>
          </cell>
          <cell r="P437">
            <v>7.5184561849305706E-3</v>
          </cell>
        </row>
        <row r="448">
          <cell r="D448">
            <v>3.5183182443109984E-3</v>
          </cell>
          <cell r="E448">
            <v>1.6142667615152053E-3</v>
          </cell>
          <cell r="F448">
            <v>3.7886201901925608E-3</v>
          </cell>
          <cell r="G448">
            <v>4.7610920535011798E-3</v>
          </cell>
          <cell r="H448">
            <v>4.2336631950517555E-3</v>
          </cell>
          <cell r="L448">
            <v>6.365931094941703E-3</v>
          </cell>
          <cell r="M448">
            <v>3.6246345176277669E-3</v>
          </cell>
          <cell r="N448">
            <v>4.5810733359026596E-3</v>
          </cell>
          <cell r="O448">
            <v>5.1404587155963292E-3</v>
          </cell>
          <cell r="P448">
            <v>3.9689156442066923E-3</v>
          </cell>
        </row>
        <row r="464">
          <cell r="D464">
            <v>3.7743784239359458E-2</v>
          </cell>
          <cell r="E464">
            <v>6.1232509336653022E-2</v>
          </cell>
          <cell r="F464">
            <v>5.9114826220853484E-2</v>
          </cell>
          <cell r="G464">
            <v>3.2503090929526808E-2</v>
          </cell>
          <cell r="H464">
            <v>4.3716525416991295E-2</v>
          </cell>
          <cell r="L464">
            <v>2.9066596534291812E-2</v>
          </cell>
          <cell r="M464">
            <v>5.7147125808508691E-2</v>
          </cell>
          <cell r="N464">
            <v>3.0562352034355561E-2</v>
          </cell>
          <cell r="O464">
            <v>1.7304138634046892E-2</v>
          </cell>
          <cell r="P464">
            <v>1.8173913043478259E-2</v>
          </cell>
        </row>
        <row r="472">
          <cell r="D472">
            <v>5.2000533341234688E-2</v>
          </cell>
          <cell r="E472">
            <v>8.4941176470588228E-2</v>
          </cell>
          <cell r="F472">
            <v>4.3921360919540228E-2</v>
          </cell>
          <cell r="G472">
            <v>5.4521586391790694E-2</v>
          </cell>
          <cell r="H472">
            <v>0.12809998219690227</v>
          </cell>
          <cell r="M472">
            <v>3.5888673667040467E-2</v>
          </cell>
          <cell r="N472">
            <v>7.328282188692066E-2</v>
          </cell>
          <cell r="O472">
            <v>6.5869905335890155E-2</v>
          </cell>
          <cell r="P472">
            <v>5.2663215084691593E-2</v>
          </cell>
        </row>
      </sheetData>
      <sheetData sheetId="6">
        <row r="23">
          <cell r="D23">
            <v>0.26474018250595049</v>
          </cell>
          <cell r="E23">
            <v>0.28870323934758513</v>
          </cell>
          <cell r="F23">
            <v>0.29043331155999724</v>
          </cell>
          <cell r="G23">
            <v>0.38319860745004003</v>
          </cell>
          <cell r="H23">
            <v>0.26780230745727468</v>
          </cell>
          <cell r="L23">
            <v>0.24898553922569175</v>
          </cell>
          <cell r="M23">
            <v>0.26910404189979797</v>
          </cell>
          <cell r="N23">
            <v>0.26385715719151104</v>
          </cell>
          <cell r="O23">
            <v>0.20781455178433611</v>
          </cell>
          <cell r="P23">
            <v>0.19847623919717255</v>
          </cell>
        </row>
        <row r="34">
          <cell r="D34">
            <v>0.65752909683748928</v>
          </cell>
          <cell r="E34">
            <v>0.60122382897862225</v>
          </cell>
          <cell r="F34">
            <v>0.56952809937518611</v>
          </cell>
          <cell r="G34">
            <v>0.55384918625853974</v>
          </cell>
          <cell r="H34">
            <v>0.58260508183397131</v>
          </cell>
          <cell r="L34">
            <v>0.65539630011850214</v>
          </cell>
          <cell r="M34">
            <v>0.62326008105966269</v>
          </cell>
          <cell r="N34">
            <v>0.66856556417187274</v>
          </cell>
          <cell r="O34">
            <v>0.49356910308664553</v>
          </cell>
          <cell r="P34">
            <v>0.6982037027357787</v>
          </cell>
        </row>
        <row r="53">
          <cell r="D53">
            <v>0.34560889079229112</v>
          </cell>
          <cell r="E53">
            <v>0.2773799688361045</v>
          </cell>
          <cell r="F53">
            <v>0.26662204284439156</v>
          </cell>
          <cell r="G53">
            <v>0.28528497308599354</v>
          </cell>
          <cell r="H53">
            <v>0.27712665234473799</v>
          </cell>
          <cell r="L53">
            <v>0.2782979403756613</v>
          </cell>
          <cell r="M53">
            <v>0.29773135693799763</v>
          </cell>
          <cell r="N53">
            <v>0.27231900124496677</v>
          </cell>
          <cell r="O53">
            <v>0.31695487950010648</v>
          </cell>
          <cell r="P53">
            <v>0.33151167893288441</v>
          </cell>
        </row>
        <row r="61">
          <cell r="D61">
            <v>0.49817203260217219</v>
          </cell>
          <cell r="E61">
            <v>0.40453902709945866</v>
          </cell>
          <cell r="F61">
            <v>0.49288703379561061</v>
          </cell>
          <cell r="G61">
            <v>0.47154518024456094</v>
          </cell>
          <cell r="H61">
            <v>0.46809269411991383</v>
          </cell>
          <cell r="L61">
            <v>0.64717924234561497</v>
          </cell>
          <cell r="M61">
            <v>0.65264561506337471</v>
          </cell>
          <cell r="N61">
            <v>0.41645750595710873</v>
          </cell>
          <cell r="O61">
            <v>0.55988152536097735</v>
          </cell>
          <cell r="P61">
            <v>0.6387354250352838</v>
          </cell>
        </row>
        <row r="74">
          <cell r="D74">
            <v>0.1764385087890801</v>
          </cell>
          <cell r="E74">
            <v>0.15955103275061916</v>
          </cell>
          <cell r="F74">
            <v>0.15442012752215997</v>
          </cell>
          <cell r="G74">
            <v>0.15730796431734212</v>
          </cell>
          <cell r="H74">
            <v>0.1403519546343146</v>
          </cell>
          <cell r="L74">
            <v>0.1522934264634139</v>
          </cell>
          <cell r="M74">
            <v>0.13811862384025417</v>
          </cell>
          <cell r="N74">
            <v>0.15184890204172297</v>
          </cell>
          <cell r="O74">
            <v>0.14713670794860037</v>
          </cell>
          <cell r="P74">
            <v>0.17784650899680624</v>
          </cell>
        </row>
        <row r="85">
          <cell r="D85">
            <v>4.5240643279251307E-2</v>
          </cell>
          <cell r="E85">
            <v>4.1987113881741887E-2</v>
          </cell>
          <cell r="F85">
            <v>4.3223604477663914E-2</v>
          </cell>
          <cell r="G85">
            <v>4.2389867971734607E-2</v>
          </cell>
          <cell r="H85">
            <v>3.976638714638913E-2</v>
          </cell>
          <cell r="L85">
            <v>4.2738371443739175E-2</v>
          </cell>
          <cell r="M85">
            <v>3.8271514051883358E-2</v>
          </cell>
          <cell r="N85">
            <v>4.5298907401884601E-2</v>
          </cell>
          <cell r="O85">
            <v>4.2056354524806029E-2</v>
          </cell>
          <cell r="P85">
            <v>4.4461627249201559E-2</v>
          </cell>
        </row>
        <row r="104">
          <cell r="D104">
            <v>3.7097327488986066E-2</v>
          </cell>
          <cell r="E104">
            <v>3.3589691105393518E-2</v>
          </cell>
          <cell r="F104">
            <v>3.5207789075052467E-2</v>
          </cell>
          <cell r="G104">
            <v>3.5091776655407088E-2</v>
          </cell>
          <cell r="H104">
            <v>3.2748789414673407E-2</v>
          </cell>
          <cell r="L104">
            <v>3.4612142378048612E-2</v>
          </cell>
          <cell r="M104">
            <v>3.0972055042966094E-2</v>
          </cell>
          <cell r="N104">
            <v>3.6794157033186704E-2</v>
          </cell>
          <cell r="O104">
            <v>3.4156735773782226E-2</v>
          </cell>
          <cell r="P104">
            <v>3.762137690317055E-2</v>
          </cell>
        </row>
        <row r="112">
          <cell r="D112">
            <v>1.5356134349113182E-3</v>
          </cell>
          <cell r="E112">
            <v>1.3966745843230406E-3</v>
          </cell>
          <cell r="F112">
            <v>1.4175349067970799E-3</v>
          </cell>
          <cell r="G112">
            <v>1.3703323055841042E-3</v>
          </cell>
          <cell r="H112">
            <v>1.4768394694317461E-3</v>
          </cell>
          <cell r="L112">
            <v>8.6935573591698896E-4</v>
          </cell>
          <cell r="M112">
            <v>1.633102363128939E-3</v>
          </cell>
          <cell r="N112">
            <v>6.256864246014577E-4</v>
          </cell>
          <cell r="O112">
            <v>1.3621000132343778E-3</v>
          </cell>
          <cell r="P112">
            <v>1.8914944663725715E-3</v>
          </cell>
        </row>
        <row r="118">
          <cell r="D118">
            <v>7.6780671745565908E-3</v>
          </cell>
          <cell r="E118">
            <v>6.9833729216152015E-3</v>
          </cell>
          <cell r="F118">
            <v>7.0876745339853997E-3</v>
          </cell>
          <cell r="G118">
            <v>6.85166152792052E-3</v>
          </cell>
          <cell r="H118">
            <v>7.38419734715873E-3</v>
          </cell>
          <cell r="L118">
            <v>4.3467786795849438E-3</v>
          </cell>
          <cell r="M118">
            <v>8.1655118156446944E-3</v>
          </cell>
          <cell r="N118">
            <v>3.128432123007288E-3</v>
          </cell>
          <cell r="O118">
            <v>6.810500066171888E-3</v>
          </cell>
        </row>
        <row r="402">
          <cell r="D402">
            <v>0.87357481022377304</v>
          </cell>
          <cell r="E402">
            <v>0.98717123262074413</v>
          </cell>
          <cell r="F402">
            <v>0.96802321495127142</v>
          </cell>
          <cell r="G402">
            <v>0.88631137523367409</v>
          </cell>
          <cell r="H402">
            <v>0.96257789068942801</v>
          </cell>
          <cell r="L402">
            <v>0.86182779121001307</v>
          </cell>
          <cell r="M402">
            <v>0.91310510882987683</v>
          </cell>
          <cell r="N402">
            <v>0.90908776824352633</v>
          </cell>
          <cell r="O402">
            <v>0.80791815197338079</v>
          </cell>
          <cell r="P402">
            <v>0.76141953982798716</v>
          </cell>
        </row>
        <row r="425">
          <cell r="D425">
            <v>6.835782E-2</v>
          </cell>
          <cell r="E425">
            <v>6.835782E-2</v>
          </cell>
          <cell r="F425">
            <v>6.8357820000000014E-2</v>
          </cell>
          <cell r="G425">
            <v>6.8357819999999986E-2</v>
          </cell>
          <cell r="H425">
            <v>6.835782E-2</v>
          </cell>
          <cell r="L425">
            <v>6.835782E-2</v>
          </cell>
          <cell r="M425">
            <v>6.835782E-2</v>
          </cell>
          <cell r="N425">
            <v>6.835782E-2</v>
          </cell>
          <cell r="O425">
            <v>6.8357820000000014E-2</v>
          </cell>
          <cell r="P425">
            <v>6.835782E-2</v>
          </cell>
        </row>
        <row r="437">
          <cell r="D437">
            <v>1.1721754059979694E-2</v>
          </cell>
          <cell r="E437">
            <v>1.0878771541161045E-2</v>
          </cell>
          <cell r="F437">
            <v>1.1137277126783696E-2</v>
          </cell>
          <cell r="G437">
            <v>1.0920927307321485E-2</v>
          </cell>
          <cell r="H437">
            <v>1.0693366237655429E-2</v>
          </cell>
          <cell r="L437">
            <v>1.084813938768958E-2</v>
          </cell>
          <cell r="M437">
            <v>9.9712677521113999E-3</v>
          </cell>
          <cell r="N437">
            <v>1.0076126046219451E-2</v>
          </cell>
          <cell r="O437">
            <v>1.0680044236682963E-2</v>
          </cell>
          <cell r="P437">
            <v>1.1634374619158611E-2</v>
          </cell>
        </row>
        <row r="448">
          <cell r="D448">
            <v>3.8718880367182235E-3</v>
          </cell>
          <cell r="E448">
            <v>3.5215683135391925E-3</v>
          </cell>
          <cell r="F448">
            <v>3.7509595358524248E-3</v>
          </cell>
          <cell r="G448">
            <v>3.6780943813668524E-3</v>
          </cell>
          <cell r="H448">
            <v>4.270423314166231E-3</v>
          </cell>
          <cell r="L448">
            <v>2.3348036297132623E-3</v>
          </cell>
          <cell r="M448">
            <v>4.8983514321295149E-3</v>
          </cell>
          <cell r="N448">
            <v>1.5949783869267265E-3</v>
          </cell>
          <cell r="O448">
            <v>3.7845921487445308E-3</v>
          </cell>
          <cell r="P448">
            <v>4.7882586563926582E-3</v>
          </cell>
        </row>
        <row r="464">
          <cell r="D464">
            <v>0.10104718598838051</v>
          </cell>
          <cell r="E464">
            <v>3.5781979414093425E-2</v>
          </cell>
          <cell r="F464">
            <v>2.5940097193295649E-2</v>
          </cell>
          <cell r="G464">
            <v>3.2572220466314944E-2</v>
          </cell>
          <cell r="H464">
            <v>3.6037299967961144E-2</v>
          </cell>
          <cell r="L464">
            <v>5.6615465004525474E-2</v>
          </cell>
          <cell r="M464">
            <v>5.6873089550549066E-2</v>
          </cell>
          <cell r="N464">
            <v>3.6977534516986509E-2</v>
          </cell>
          <cell r="O464">
            <v>3.9326935366699615E-2</v>
          </cell>
          <cell r="P464">
            <v>3.7209907080648814E-2</v>
          </cell>
        </row>
        <row r="472">
          <cell r="D472">
            <v>5.988422744080691E-2</v>
          </cell>
          <cell r="E472">
            <v>4.3051078159987308E-2</v>
          </cell>
          <cell r="F472">
            <v>4.4701548404470173E-2</v>
          </cell>
          <cell r="G472">
            <v>7.5983907680906265E-2</v>
          </cell>
          <cell r="H472">
            <v>0.13281196685992536</v>
          </cell>
          <cell r="L472">
            <v>6.3869974052932016E-2</v>
          </cell>
          <cell r="M472">
            <v>3.3043132411584311E-2</v>
          </cell>
          <cell r="N472">
            <v>5.993993721396422E-2</v>
          </cell>
          <cell r="O472">
            <v>9.6114901594353652E-2</v>
          </cell>
          <cell r="P472">
            <v>7.0122534650598922E-2</v>
          </cell>
        </row>
      </sheetData>
      <sheetData sheetId="7">
        <row r="23">
          <cell r="D23">
            <v>0.33834927068723702</v>
          </cell>
          <cell r="E23">
            <v>0.27771463498501142</v>
          </cell>
          <cell r="F23">
            <v>0.25946486782945732</v>
          </cell>
          <cell r="G23">
            <v>0.26642992076496164</v>
          </cell>
          <cell r="H23">
            <v>0.24186287809864554</v>
          </cell>
          <cell r="L23">
            <v>0.34089697622569043</v>
          </cell>
          <cell r="M23">
            <v>0.2574387514348786</v>
          </cell>
          <cell r="N23">
            <v>0.22272773744360211</v>
          </cell>
          <cell r="O23">
            <v>0.37506025382249758</v>
          </cell>
          <cell r="P23">
            <v>0.40430916043824089</v>
          </cell>
        </row>
        <row r="34">
          <cell r="D34">
            <v>0.42433632643758762</v>
          </cell>
          <cell r="E34">
            <v>0.45191178345970728</v>
          </cell>
          <cell r="F34">
            <v>1.0129274885401758</v>
          </cell>
          <cell r="G34">
            <v>1.0033878692069287</v>
          </cell>
          <cell r="H34">
            <v>0.52401365765173669</v>
          </cell>
          <cell r="L34">
            <v>0.52801018573541425</v>
          </cell>
          <cell r="M34">
            <v>0.54950313108147208</v>
          </cell>
          <cell r="N34">
            <v>1.0689991027686534</v>
          </cell>
          <cell r="O34">
            <v>0.47672996004394724</v>
          </cell>
          <cell r="P34">
            <v>0.42911370547087402</v>
          </cell>
        </row>
        <row r="53">
          <cell r="D53">
            <v>0.34236642023141656</v>
          </cell>
          <cell r="E53">
            <v>0.34883086827719972</v>
          </cell>
          <cell r="F53">
            <v>0.34610452154931964</v>
          </cell>
          <cell r="G53">
            <v>0.33634552377291393</v>
          </cell>
          <cell r="H53">
            <v>0.35448115264039959</v>
          </cell>
          <cell r="L53">
            <v>0.30605167303150038</v>
          </cell>
          <cell r="M53">
            <v>0.37798074966043954</v>
          </cell>
          <cell r="N53">
            <v>0.40623300534960105</v>
          </cell>
          <cell r="O53">
            <v>0.35181272979214778</v>
          </cell>
          <cell r="P53">
            <v>0.36359882848153469</v>
          </cell>
        </row>
        <row r="61">
          <cell r="F61">
            <v>0.50643970117395942</v>
          </cell>
          <cell r="G61">
            <v>0.48840469328941949</v>
          </cell>
        </row>
        <row r="74">
          <cell r="D74">
            <v>0.2091810674499299</v>
          </cell>
          <cell r="E74">
            <v>0.21039830871705165</v>
          </cell>
          <cell r="F74">
            <v>0.15415617683906974</v>
          </cell>
          <cell r="G74">
            <v>0.15288583186980273</v>
          </cell>
          <cell r="H74">
            <v>0.19481275095047276</v>
          </cell>
          <cell r="L74">
            <v>0.19980638582201662</v>
          </cell>
          <cell r="M74">
            <v>0.21071413840784109</v>
          </cell>
          <cell r="N74">
            <v>0.33177184219933126</v>
          </cell>
          <cell r="O74">
            <v>0.1886507464697261</v>
          </cell>
          <cell r="P74">
            <v>0.20692973820330787</v>
          </cell>
        </row>
        <row r="85">
          <cell r="D85">
            <v>4.5322564614151482E-2</v>
          </cell>
          <cell r="E85">
            <v>4.5586300222027858E-2</v>
          </cell>
          <cell r="F85">
            <v>4.496221824472868E-2</v>
          </cell>
          <cell r="G85">
            <v>4.5865749560940826E-2</v>
          </cell>
          <cell r="H85">
            <v>4.4044621954019932E-2</v>
          </cell>
          <cell r="L85">
            <v>4.565372217992892E-2</v>
          </cell>
          <cell r="M85">
            <v>4.5654729988365575E-2</v>
          </cell>
          <cell r="N85">
            <v>4.4937357002672276E-2</v>
          </cell>
          <cell r="O85">
            <v>4.3642083069266695E-2</v>
          </cell>
          <cell r="P85">
            <v>4.456948207455861E-2</v>
          </cell>
        </row>
        <row r="104">
          <cell r="D104">
            <v>3.7187745324431982E-2</v>
          </cell>
          <cell r="E104">
            <v>3.7404143771920292E-2</v>
          </cell>
          <cell r="F104">
            <v>3.7254409402775197E-2</v>
          </cell>
          <cell r="G104">
            <v>3.6947409368535661E-2</v>
          </cell>
          <cell r="H104">
            <v>3.6421514308131862E-2</v>
          </cell>
          <cell r="L104">
            <v>3.5521135257247399E-2</v>
          </cell>
          <cell r="M104">
            <v>3.7460291272505074E-2</v>
          </cell>
          <cell r="N104">
            <v>3.4321225055103224E-2</v>
          </cell>
          <cell r="O104">
            <v>3.2489850780897271E-2</v>
          </cell>
          <cell r="P104">
            <v>3.6610645989816004E-2</v>
          </cell>
        </row>
        <row r="112">
          <cell r="D112">
            <v>2.6297335203366063E-3</v>
          </cell>
          <cell r="E112">
            <v>2.6450361488273674E-3</v>
          </cell>
          <cell r="F112">
            <v>1.3081395348837209E-3</v>
          </cell>
          <cell r="G112">
            <v>1.2973596328952743E-3</v>
          </cell>
          <cell r="H112">
            <v>2.6833631484794273E-3</v>
          </cell>
          <cell r="L112">
            <v>3.2317167391448312E-3</v>
          </cell>
          <cell r="M112">
            <v>3.2317880794701984E-3</v>
          </cell>
          <cell r="N112">
            <v>3.5728190916794536E-3</v>
          </cell>
          <cell r="O112">
            <v>2.8379607571360501E-3</v>
          </cell>
          <cell r="P112">
            <v>3.2705988293561458E-3</v>
          </cell>
        </row>
        <row r="118">
          <cell r="D118">
            <v>1.3148667601683031E-2</v>
          </cell>
          <cell r="E118">
            <v>1.3225180744136835E-2</v>
          </cell>
          <cell r="F118">
            <v>6.540697674418605E-3</v>
          </cell>
          <cell r="G118">
            <v>6.4867981644763702E-3</v>
          </cell>
          <cell r="H118">
            <v>1.3416815742397135E-2</v>
          </cell>
          <cell r="L118">
            <v>1.6158583695724153E-2</v>
          </cell>
          <cell r="M118">
            <v>1.6158940397350992E-2</v>
          </cell>
          <cell r="N118">
            <v>1.7864095458397268E-2</v>
          </cell>
          <cell r="O118">
            <v>1.4189803785680251E-2</v>
          </cell>
          <cell r="P118">
            <v>1.6352994146780726E-2</v>
          </cell>
        </row>
        <row r="402">
          <cell r="D402">
            <v>0.86371868403751761</v>
          </cell>
          <cell r="E402">
            <v>0.90111554443660735</v>
          </cell>
          <cell r="F402">
            <v>0.82006676683995661</v>
          </cell>
          <cell r="G402">
            <v>0.85426231290392318</v>
          </cell>
          <cell r="H402">
            <v>0.95028948228464738</v>
          </cell>
          <cell r="L402">
            <v>0.82885423406893399</v>
          </cell>
          <cell r="M402">
            <v>0.8983638535264078</v>
          </cell>
          <cell r="N402">
            <v>0.878800035691649</v>
          </cell>
          <cell r="O402">
            <v>0.84820145505589406</v>
          </cell>
          <cell r="P402">
            <v>0.80804530472152203</v>
          </cell>
        </row>
        <row r="425">
          <cell r="F425">
            <v>6.835782E-2</v>
          </cell>
          <cell r="G425">
            <v>6.8357819999999986E-2</v>
          </cell>
        </row>
        <row r="437">
          <cell r="D437">
            <v>1.3897017399887798E-2</v>
          </cell>
          <cell r="E437">
            <v>1.3977885249331686E-2</v>
          </cell>
          <cell r="F437">
            <v>1.5380386068532899E-2</v>
          </cell>
          <cell r="G437">
            <v>1.5235535593101888E-2</v>
          </cell>
          <cell r="H437">
            <v>1.3024315212934179E-2</v>
          </cell>
          <cell r="L437">
            <v>1.3998558486383964E-2</v>
          </cell>
          <cell r="M437">
            <v>1.5296796393407402E-2</v>
          </cell>
          <cell r="N437">
            <v>2.3558629090102295E-2</v>
          </cell>
          <cell r="O437">
            <v>1.4218899481864616E-2</v>
          </cell>
          <cell r="P437">
            <v>1.291400551856065E-2</v>
          </cell>
        </row>
        <row r="448">
          <cell r="D448">
            <v>6.6305969495091171E-3</v>
          </cell>
          <cell r="E448">
            <v>6.6691809204725795E-3</v>
          </cell>
          <cell r="F448">
            <v>3.302256311998254E-3</v>
          </cell>
          <cell r="G448">
            <v>3.2711560915839799E-3</v>
          </cell>
          <cell r="H448">
            <v>6.9599152180342422E-3</v>
          </cell>
          <cell r="L448">
            <v>8.1484344274960815E-3</v>
          </cell>
          <cell r="M448">
            <v>8.2191941395203839E-3</v>
          </cell>
          <cell r="N448">
            <v>9.228944626935711E-3</v>
          </cell>
          <cell r="O448">
            <v>7.4083185901029176E-3</v>
          </cell>
          <cell r="P448">
            <v>8.3920701102727802E-3</v>
          </cell>
        </row>
        <row r="464">
          <cell r="D464">
            <v>4.1630785413744743E-2</v>
          </cell>
          <cell r="E464">
            <v>4.2583318638688049E-2</v>
          </cell>
          <cell r="F464">
            <v>0.11831602435060994</v>
          </cell>
          <cell r="G464">
            <v>0.10994190711866034</v>
          </cell>
          <cell r="H464">
            <v>3.6712562847096709E-2</v>
          </cell>
          <cell r="L464">
            <v>5.3390079689190066E-2</v>
          </cell>
          <cell r="M464">
            <v>3.960508561376945E-2</v>
          </cell>
          <cell r="N464">
            <v>0.11861135617081182</v>
          </cell>
          <cell r="O464">
            <v>2.7251552725397431E-2</v>
          </cell>
          <cell r="P464">
            <v>2.1599535693557746E-2</v>
          </cell>
        </row>
        <row r="472">
          <cell r="F472">
            <v>9.4776947705442899E-2</v>
          </cell>
          <cell r="G472">
            <v>8.9055166735282007E-2</v>
          </cell>
        </row>
      </sheetData>
      <sheetData sheetId="8">
        <row r="23">
          <cell r="E23">
            <v>0.40988895235632861</v>
          </cell>
          <cell r="F23">
            <v>0.29372841676709915</v>
          </cell>
          <cell r="G23">
            <v>0.35520274890515269</v>
          </cell>
          <cell r="H23">
            <v>0.43912689517529396</v>
          </cell>
          <cell r="I23">
            <v>0.58523374997136934</v>
          </cell>
          <cell r="M23">
            <v>0.37665570399188414</v>
          </cell>
          <cell r="N23">
            <v>0.3471363082380487</v>
          </cell>
          <cell r="O23">
            <v>0.15252773140859924</v>
          </cell>
          <cell r="P23">
            <v>0.50333958863695605</v>
          </cell>
          <cell r="Q23">
            <v>0.4141349161439738</v>
          </cell>
        </row>
        <row r="34">
          <cell r="E34">
            <v>0.46508075482128275</v>
          </cell>
          <cell r="F34">
            <v>0.56456929070631967</v>
          </cell>
          <cell r="G34">
            <v>0.43107258131405174</v>
          </cell>
          <cell r="H34">
            <v>0.4673410152324432</v>
          </cell>
          <cell r="I34">
            <v>0.46825704726247636</v>
          </cell>
          <cell r="M34">
            <v>0.44019331501908177</v>
          </cell>
          <cell r="N34">
            <v>0.42313972270319161</v>
          </cell>
          <cell r="O34">
            <v>0.65093068657188813</v>
          </cell>
          <cell r="P34">
            <v>0.42878525097732606</v>
          </cell>
          <cell r="Q34">
            <v>0.43695025704699064</v>
          </cell>
        </row>
        <row r="53">
          <cell r="E53">
            <v>0.32500821483761544</v>
          </cell>
          <cell r="F53">
            <v>0.32684342899628255</v>
          </cell>
          <cell r="G53">
            <v>0.33746009190594278</v>
          </cell>
          <cell r="H53">
            <v>0.3656959272007913</v>
          </cell>
          <cell r="I53">
            <v>0.21299601515218253</v>
          </cell>
          <cell r="M53">
            <v>0.32998387697460585</v>
          </cell>
          <cell r="N53">
            <v>0.28838839436619718</v>
          </cell>
          <cell r="O53">
            <v>0.24260483021654838</v>
          </cell>
          <cell r="P53">
            <v>0.32608334323690386</v>
          </cell>
          <cell r="Q53">
            <v>0.33106993169403326</v>
          </cell>
        </row>
        <row r="61">
          <cell r="F61">
            <v>0.56390156410729819</v>
          </cell>
          <cell r="O61">
            <v>0.55509318235432881</v>
          </cell>
        </row>
        <row r="74">
          <cell r="E74">
            <v>0.19667534600716649</v>
          </cell>
          <cell r="F74">
            <v>0.13995089025548271</v>
          </cell>
          <cell r="G74">
            <v>0.20426869620561203</v>
          </cell>
          <cell r="H74">
            <v>0.20981097856633038</v>
          </cell>
          <cell r="I74">
            <v>0.2102222276764128</v>
          </cell>
          <cell r="M74">
            <v>0.19498715806860212</v>
          </cell>
          <cell r="N74">
            <v>0.19559691312133684</v>
          </cell>
          <cell r="O74">
            <v>0.13160645626779721</v>
          </cell>
          <cell r="P74">
            <v>0.20519251208915068</v>
          </cell>
          <cell r="Q74">
            <v>0.19616000372329764</v>
          </cell>
        </row>
        <row r="85">
          <cell r="E85">
            <v>4.2067298462841692E-2</v>
          </cell>
          <cell r="F85">
            <v>4.0819009657849119E-2</v>
          </cell>
          <cell r="G85">
            <v>4.5567632230482678E-2</v>
          </cell>
          <cell r="H85">
            <v>4.5459045356038251E-2</v>
          </cell>
          <cell r="I85">
            <v>4.5548149329889445E-2</v>
          </cell>
          <cell r="M85">
            <v>4.5258134589296777E-2</v>
          </cell>
          <cell r="N85">
            <v>4.5072332154047171E-2</v>
          </cell>
          <cell r="O85">
            <v>3.6191775473644244E-2</v>
          </cell>
          <cell r="P85">
            <v>4.6068738452471565E-2</v>
          </cell>
          <cell r="Q85">
            <v>4.5202087814499012E-2</v>
          </cell>
        </row>
        <row r="104">
          <cell r="E104">
            <v>3.3283520093520473E-2</v>
          </cell>
          <cell r="F104">
            <v>3.2655207726279306E-2</v>
          </cell>
          <cell r="G104">
            <v>4.0853739241122407E-2</v>
          </cell>
          <cell r="H104">
            <v>3.7299729522903169E-2</v>
          </cell>
          <cell r="I104">
            <v>3.7372840475806718E-2</v>
          </cell>
          <cell r="M104">
            <v>3.7301891108776047E-2</v>
          </cell>
          <cell r="N104">
            <v>3.6568118540076008E-2</v>
          </cell>
          <cell r="O104">
            <v>2.9611452660254375E-2</v>
          </cell>
          <cell r="P104">
            <v>3.6478668815849005E-2</v>
          </cell>
          <cell r="Q104">
            <v>3.6673392000442596E-2</v>
          </cell>
        </row>
        <row r="112">
          <cell r="E112">
            <v>2.6865671641791039E-3</v>
          </cell>
          <cell r="F112">
            <v>5.2782054101605456E-5</v>
          </cell>
          <cell r="G112">
            <v>2.7023022904382348E-3</v>
          </cell>
          <cell r="H112">
            <v>2.6983184965380809E-3</v>
          </cell>
          <cell r="I112">
            <v>2.7036074527595467E-3</v>
          </cell>
          <cell r="M112">
            <v>2.6666237258659276E-3</v>
          </cell>
          <cell r="N112">
            <v>2.5209679747261733E-3</v>
          </cell>
          <cell r="O112">
            <v>1.4989762786176658E-3</v>
          </cell>
          <cell r="P112">
            <v>2.5410476935105552E-3</v>
          </cell>
          <cell r="Q112">
            <v>2.6633214320177555E-3</v>
          </cell>
        </row>
        <row r="118">
          <cell r="E118">
            <v>1.3432835820895519E-2</v>
          </cell>
          <cell r="F118">
            <v>2.6391027050802723E-4</v>
          </cell>
          <cell r="G118">
            <v>1.3511511452191174E-2</v>
          </cell>
          <cell r="H118">
            <v>1.3491592482690403E-2</v>
          </cell>
          <cell r="I118">
            <v>1.3518037263797734E-2</v>
          </cell>
          <cell r="M118">
            <v>1.333311862932964E-2</v>
          </cell>
          <cell r="N118">
            <v>1.2604839873630869E-2</v>
          </cell>
          <cell r="O118">
            <v>7.4948813930883285E-3</v>
          </cell>
          <cell r="P118">
            <v>1.2705238467552777E-2</v>
          </cell>
          <cell r="Q118">
            <v>1.3316607160088778E-2</v>
          </cell>
        </row>
        <row r="402">
          <cell r="E402">
            <v>0.84391347424655572</v>
          </cell>
          <cell r="F402">
            <v>0.79883475471235432</v>
          </cell>
          <cell r="G402">
            <v>0.87187796535159878</v>
          </cell>
          <cell r="H402">
            <v>0.77423735817122763</v>
          </cell>
          <cell r="I402">
            <v>0.7490400797251463</v>
          </cell>
          <cell r="M402">
            <v>0.78257486920327213</v>
          </cell>
          <cell r="N402">
            <v>0.93854988222140778</v>
          </cell>
          <cell r="O402">
            <v>1.0067106501275207</v>
          </cell>
          <cell r="P402">
            <v>0.74724620712140788</v>
          </cell>
          <cell r="Q402">
            <v>0.83910698166114339</v>
          </cell>
        </row>
        <row r="425">
          <cell r="F425">
            <v>6.8357819999999986E-2</v>
          </cell>
          <cell r="O425">
            <v>6.835782E-2</v>
          </cell>
        </row>
        <row r="437">
          <cell r="E437">
            <v>1.3278654396039952E-2</v>
          </cell>
          <cell r="F437">
            <v>1.3096833911434944E-2</v>
          </cell>
          <cell r="G437">
            <v>1.2631563496403238E-2</v>
          </cell>
          <cell r="H437">
            <v>1.3938865765285855E-2</v>
          </cell>
          <cell r="I437">
            <v>1.3966187243793329E-2</v>
          </cell>
          <cell r="M437">
            <v>1.276446228707428E-2</v>
          </cell>
          <cell r="N437">
            <v>1.2803428616255328E-2</v>
          </cell>
          <cell r="O437">
            <v>1.1150945550632235E-2</v>
          </cell>
          <cell r="P437">
            <v>1.3772667404910089E-2</v>
          </cell>
          <cell r="Q437">
            <v>1.3705470593458577E-2</v>
          </cell>
        </row>
        <row r="448">
          <cell r="E448">
            <v>7.2415465418682072E-3</v>
          </cell>
          <cell r="F448">
            <v>1.4997144981412642E-4</v>
          </cell>
          <cell r="G448">
            <v>6.8705734859123378E-3</v>
          </cell>
          <cell r="H448">
            <v>6.8035267655786351E-3</v>
          </cell>
          <cell r="I448">
            <v>6.8168623133506578E-3</v>
          </cell>
          <cell r="M448">
            <v>6.7236117292797217E-3</v>
          </cell>
          <cell r="N448">
            <v>6.4020431257268374E-3</v>
          </cell>
          <cell r="O448">
            <v>4.8202650700287491E-3</v>
          </cell>
          <cell r="P448">
            <v>6.406984949179048E-3</v>
          </cell>
          <cell r="Q448">
            <v>6.7680776101016315E-3</v>
          </cell>
        </row>
        <row r="464">
          <cell r="E464">
            <v>4.7312017086500402E-2</v>
          </cell>
          <cell r="F464">
            <v>3.7851201982651794E-2</v>
          </cell>
          <cell r="G464">
            <v>3.6259463981594908E-2</v>
          </cell>
          <cell r="H464">
            <v>4.9106407297505227E-2</v>
          </cell>
          <cell r="I464">
            <v>4.2962780249306248E-2</v>
          </cell>
          <cell r="M464">
            <v>4.5912561794496057E-2</v>
          </cell>
          <cell r="N464">
            <v>3.7641555756557692E-2</v>
          </cell>
          <cell r="O464">
            <v>0.10663614063777596</v>
          </cell>
          <cell r="P464">
            <v>6.8862826861263143E-3</v>
          </cell>
          <cell r="Q464">
            <v>2.7486295041576844E-2</v>
          </cell>
        </row>
        <row r="472">
          <cell r="F472">
            <v>6.5068973702951491E-2</v>
          </cell>
          <cell r="O472">
            <v>6.1013551414117587E-2</v>
          </cell>
        </row>
      </sheetData>
      <sheetData sheetId="9">
        <row r="23">
          <cell r="D23">
            <v>0.39005921565598051</v>
          </cell>
          <cell r="E23">
            <v>0.65070109288560318</v>
          </cell>
          <cell r="F23">
            <v>0.36594490657495066</v>
          </cell>
          <cell r="G23">
            <v>0.35348217099301571</v>
          </cell>
          <cell r="H23">
            <v>0.52410749894617914</v>
          </cell>
          <cell r="L23">
            <v>0.39810188032620447</v>
          </cell>
          <cell r="M23">
            <v>0.44361731731802367</v>
          </cell>
          <cell r="N23">
            <v>0.34199359510418686</v>
          </cell>
          <cell r="O23">
            <v>0.3361310574435053</v>
          </cell>
          <cell r="P23">
            <v>0.25849263761596852</v>
          </cell>
        </row>
        <row r="34">
          <cell r="D34">
            <v>0.44135888170237497</v>
          </cell>
          <cell r="E34">
            <v>0.62893910371424877</v>
          </cell>
          <cell r="F34">
            <v>0.49499429715591758</v>
          </cell>
          <cell r="G34">
            <v>0.45334442161048127</v>
          </cell>
          <cell r="H34">
            <v>0.63522151565699436</v>
          </cell>
          <cell r="L34">
            <v>0.50361085854649068</v>
          </cell>
          <cell r="M34">
            <v>0.49674528651267968</v>
          </cell>
          <cell r="N34">
            <v>0.44997536233757834</v>
          </cell>
          <cell r="O34">
            <v>0.35723508257538417</v>
          </cell>
          <cell r="P34">
            <v>0.37358868934495365</v>
          </cell>
        </row>
        <row r="53">
          <cell r="D53">
            <v>0.31557047438526248</v>
          </cell>
          <cell r="E53">
            <v>0.25382580458133813</v>
          </cell>
          <cell r="F53">
            <v>0.32656946675465559</v>
          </cell>
          <cell r="G53">
            <v>0.33408079061779278</v>
          </cell>
          <cell r="H53">
            <v>0.26177082455176542</v>
          </cell>
          <cell r="L53">
            <v>0.29792125752464543</v>
          </cell>
          <cell r="M53">
            <v>0.32007776230011303</v>
          </cell>
          <cell r="N53">
            <v>0.32061797918417484</v>
          </cell>
          <cell r="O53">
            <v>0.31211251149245034</v>
          </cell>
          <cell r="P53">
            <v>0.33590729491144222</v>
          </cell>
        </row>
        <row r="61">
          <cell r="E61">
            <v>0.34454768991846768</v>
          </cell>
          <cell r="H61">
            <v>0.4615193039406113</v>
          </cell>
          <cell r="O61">
            <v>0.41571588575695351</v>
          </cell>
          <cell r="P61">
            <v>0.5028101999145258</v>
          </cell>
        </row>
        <row r="74">
          <cell r="D74">
            <v>0.19571932204992465</v>
          </cell>
          <cell r="E74">
            <v>0.1399933565596195</v>
          </cell>
          <cell r="F74">
            <v>0.20028584136658686</v>
          </cell>
          <cell r="G74">
            <v>0.20383704361794652</v>
          </cell>
          <cell r="H74">
            <v>0.14172600991710058</v>
          </cell>
          <cell r="L74">
            <v>0.1985937982204507</v>
          </cell>
          <cell r="M74">
            <v>0.19559691312133684</v>
          </cell>
          <cell r="N74">
            <v>0.20568772965016485</v>
          </cell>
          <cell r="O74">
            <v>0.20582522144805934</v>
          </cell>
          <cell r="P74">
            <v>0.22362830263975261</v>
          </cell>
        </row>
        <row r="85">
          <cell r="D85">
            <v>4.5232641562538943E-2</v>
          </cell>
          <cell r="E85">
            <v>4.0304496176262007E-2</v>
          </cell>
          <cell r="F85">
            <v>4.5237737870075484E-2</v>
          </cell>
          <cell r="G85">
            <v>4.597175877340922E-2</v>
          </cell>
          <cell r="H85">
            <v>3.9176295424239185E-2</v>
          </cell>
          <cell r="L85">
            <v>4.3420008542101991E-2</v>
          </cell>
          <cell r="M85">
            <v>4.2521068069855832E-2</v>
          </cell>
          <cell r="N85">
            <v>4.5708384366703304E-2</v>
          </cell>
          <cell r="O85">
            <v>4.3451991194590298E-2</v>
          </cell>
          <cell r="P85">
            <v>4.4725660527950531E-2</v>
          </cell>
        </row>
        <row r="104">
          <cell r="D104">
            <v>3.6591003687594596E-2</v>
          </cell>
          <cell r="E104">
            <v>3.2584660578532126E-2</v>
          </cell>
          <cell r="F104">
            <v>3.7500327745233278E-2</v>
          </cell>
          <cell r="G104">
            <v>3.7297842023709372E-2</v>
          </cell>
          <cell r="H104">
            <v>3.2262831525844034E-2</v>
          </cell>
          <cell r="L104">
            <v>3.4538051864426211E-2</v>
          </cell>
          <cell r="M104">
            <v>3.4016854455884669E-2</v>
          </cell>
          <cell r="N104">
            <v>3.4281288275027473E-2</v>
          </cell>
          <cell r="O104">
            <v>3.6591150479654985E-2</v>
          </cell>
          <cell r="P104">
            <v>3.7271383773292095E-2</v>
          </cell>
        </row>
        <row r="112">
          <cell r="D112">
            <v>2.5299343375820779E-3</v>
          </cell>
          <cell r="E112">
            <v>5.5275340288813649E-4</v>
          </cell>
          <cell r="F112">
            <v>2.5109047304801304E-3</v>
          </cell>
          <cell r="G112">
            <v>2.5516463025663677E-3</v>
          </cell>
          <cell r="H112">
            <v>9.1258718466853521E-4</v>
          </cell>
          <cell r="L112">
            <v>2.7118199980349128E-3</v>
          </cell>
          <cell r="M112">
            <v>2.6556761871161217E-3</v>
          </cell>
          <cell r="N112">
            <v>2.6504622147520847E-3</v>
          </cell>
          <cell r="O112">
            <v>1.3972744523029152E-4</v>
          </cell>
          <cell r="P112">
            <v>7.8718020804048345E-5</v>
          </cell>
        </row>
        <row r="118">
          <cell r="D118">
            <v>1.2649671687910391E-2</v>
          </cell>
          <cell r="E118">
            <v>2.7637670144406829E-3</v>
          </cell>
          <cell r="F118">
            <v>1.2554523652400651E-2</v>
          </cell>
          <cell r="G118">
            <v>1.2758231512831836E-2</v>
          </cell>
          <cell r="H118">
            <v>4.5629359233426764E-3</v>
          </cell>
          <cell r="L118">
            <v>1.3559099990174564E-2</v>
          </cell>
          <cell r="M118">
            <v>1.3278380935580609E-2</v>
          </cell>
          <cell r="N118">
            <v>1.3252311073760426E-2</v>
          </cell>
          <cell r="O118">
            <v>6.9863722615145748E-4</v>
          </cell>
          <cell r="P118">
            <v>3.9359010402024183E-4</v>
          </cell>
        </row>
        <row r="402">
          <cell r="D402">
            <v>0.83211994569421299</v>
          </cell>
          <cell r="E402">
            <v>0.81105016314968981</v>
          </cell>
          <cell r="F402">
            <v>0.85922718765297801</v>
          </cell>
          <cell r="G402">
            <v>0.86821572942735181</v>
          </cell>
          <cell r="H402">
            <v>0.79851117265689842</v>
          </cell>
          <cell r="L402">
            <v>0.87721217133213025</v>
          </cell>
          <cell r="M402">
            <v>0.86221966771539105</v>
          </cell>
          <cell r="N402">
            <v>0.95700920917103027</v>
          </cell>
          <cell r="O402">
            <v>0.78919109737744375</v>
          </cell>
          <cell r="P402">
            <v>0.78712471933277106</v>
          </cell>
        </row>
        <row r="425">
          <cell r="E425">
            <v>6.8357819999999986E-2</v>
          </cell>
          <cell r="H425">
            <v>6.8357819999999986E-2</v>
          </cell>
          <cell r="O425">
            <v>6.8357819999999986E-2</v>
          </cell>
          <cell r="P425">
            <v>6.835782E-2</v>
          </cell>
        </row>
        <row r="437">
          <cell r="D437">
            <v>1.2798260692148471E-2</v>
          </cell>
          <cell r="E437">
            <v>1.0942559820399119E-2</v>
          </cell>
          <cell r="F437">
            <v>1.2758709660377602E-2</v>
          </cell>
          <cell r="G437">
            <v>1.2965730613042835E-2</v>
          </cell>
          <cell r="H437">
            <v>1.0557004411454829E-2</v>
          </cell>
          <cell r="L437">
            <v>1.2980805562663345E-2</v>
          </cell>
          <cell r="M437">
            <v>1.2803842230489417E-2</v>
          </cell>
          <cell r="N437">
            <v>1.3664936280985196E-2</v>
          </cell>
          <cell r="O437">
            <v>1.4206476499656794E-2</v>
          </cell>
          <cell r="P437">
            <v>1.4856824524217037E-2</v>
          </cell>
        </row>
        <row r="448">
          <cell r="D448">
            <v>6.399459030950805E-3</v>
          </cell>
          <cell r="E448">
            <v>1.5662865277598034E-3</v>
          </cell>
          <cell r="F448">
            <v>6.3309826329089472E-3</v>
          </cell>
          <cell r="G448">
            <v>6.433708229059326E-3</v>
          </cell>
          <cell r="H448">
            <v>2.6444236627877942E-3</v>
          </cell>
          <cell r="L448">
            <v>6.8375693839452384E-3</v>
          </cell>
          <cell r="M448">
            <v>6.7443549022774994E-3</v>
          </cell>
          <cell r="N448">
            <v>6.6828621759648333E-3</v>
          </cell>
          <cell r="O448">
            <v>3.6602535059814505E-4</v>
          </cell>
          <cell r="P448">
            <v>1.9847922406522354E-4</v>
          </cell>
        </row>
        <row r="464">
          <cell r="D464">
            <v>5.9237224922098264E-2</v>
          </cell>
          <cell r="E464">
            <v>2.9026944480393422E-2</v>
          </cell>
          <cell r="F464">
            <v>6.0189347969547231E-2</v>
          </cell>
          <cell r="G464">
            <v>5.2086297986489359E-2</v>
          </cell>
          <cell r="H464">
            <v>1.7725615542126556E-2</v>
          </cell>
          <cell r="L464">
            <v>6.1326695706285003E-2</v>
          </cell>
          <cell r="M464">
            <v>4.3834727830722009E-2</v>
          </cell>
          <cell r="N464">
            <v>1.1313120865386689E-2</v>
          </cell>
          <cell r="O464">
            <v>6.4248756664725126E-2</v>
          </cell>
          <cell r="P464">
            <v>3.6123324899259679E-2</v>
          </cell>
        </row>
        <row r="472">
          <cell r="E472">
            <v>4.9650317070014237E-2</v>
          </cell>
          <cell r="H472">
            <v>6.8754490061996104E-2</v>
          </cell>
          <cell r="O472">
            <v>8.2242299794661189E-2</v>
          </cell>
          <cell r="P472">
            <v>7.7952419393133562E-2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1"/>
  <sheetViews>
    <sheetView topLeftCell="A188" workbookViewId="0">
      <selection sqref="A1:XFD1048576"/>
    </sheetView>
  </sheetViews>
  <sheetFormatPr defaultRowHeight="15" x14ac:dyDescent="0.25"/>
  <cols>
    <col min="1" max="1" width="4.7109375" customWidth="1"/>
    <col min="2" max="2" width="40.5703125" customWidth="1"/>
    <col min="3" max="3" width="15.140625" customWidth="1"/>
    <col min="4" max="4" width="25.28515625" customWidth="1"/>
    <col min="5" max="5" width="1.7109375" customWidth="1"/>
    <col min="6" max="6" width="4.85546875" customWidth="1"/>
    <col min="7" max="7" width="40.42578125" customWidth="1"/>
    <col min="8" max="8" width="15.85546875" customWidth="1"/>
    <col min="9" max="9" width="24.42578125" customWidth="1"/>
    <col min="257" max="257" width="4.7109375" customWidth="1"/>
    <col min="258" max="258" width="40.5703125" customWidth="1"/>
    <col min="259" max="259" width="15.140625" customWidth="1"/>
    <col min="260" max="260" width="25.28515625" customWidth="1"/>
    <col min="261" max="261" width="1.7109375" customWidth="1"/>
    <col min="262" max="262" width="4.85546875" customWidth="1"/>
    <col min="263" max="263" width="40.42578125" customWidth="1"/>
    <col min="264" max="264" width="15.85546875" customWidth="1"/>
    <col min="265" max="265" width="24.42578125" customWidth="1"/>
    <col min="513" max="513" width="4.7109375" customWidth="1"/>
    <col min="514" max="514" width="40.5703125" customWidth="1"/>
    <col min="515" max="515" width="15.140625" customWidth="1"/>
    <col min="516" max="516" width="25.28515625" customWidth="1"/>
    <col min="517" max="517" width="1.7109375" customWidth="1"/>
    <col min="518" max="518" width="4.85546875" customWidth="1"/>
    <col min="519" max="519" width="40.42578125" customWidth="1"/>
    <col min="520" max="520" width="15.85546875" customWidth="1"/>
    <col min="521" max="521" width="24.42578125" customWidth="1"/>
    <col min="769" max="769" width="4.7109375" customWidth="1"/>
    <col min="770" max="770" width="40.5703125" customWidth="1"/>
    <col min="771" max="771" width="15.140625" customWidth="1"/>
    <col min="772" max="772" width="25.28515625" customWidth="1"/>
    <col min="773" max="773" width="1.7109375" customWidth="1"/>
    <col min="774" max="774" width="4.85546875" customWidth="1"/>
    <col min="775" max="775" width="40.42578125" customWidth="1"/>
    <col min="776" max="776" width="15.85546875" customWidth="1"/>
    <col min="777" max="777" width="24.42578125" customWidth="1"/>
    <col min="1025" max="1025" width="4.7109375" customWidth="1"/>
    <col min="1026" max="1026" width="40.5703125" customWidth="1"/>
    <col min="1027" max="1027" width="15.140625" customWidth="1"/>
    <col min="1028" max="1028" width="25.28515625" customWidth="1"/>
    <col min="1029" max="1029" width="1.7109375" customWidth="1"/>
    <col min="1030" max="1030" width="4.85546875" customWidth="1"/>
    <col min="1031" max="1031" width="40.42578125" customWidth="1"/>
    <col min="1032" max="1032" width="15.85546875" customWidth="1"/>
    <col min="1033" max="1033" width="24.42578125" customWidth="1"/>
    <col min="1281" max="1281" width="4.7109375" customWidth="1"/>
    <col min="1282" max="1282" width="40.5703125" customWidth="1"/>
    <col min="1283" max="1283" width="15.140625" customWidth="1"/>
    <col min="1284" max="1284" width="25.28515625" customWidth="1"/>
    <col min="1285" max="1285" width="1.7109375" customWidth="1"/>
    <col min="1286" max="1286" width="4.85546875" customWidth="1"/>
    <col min="1287" max="1287" width="40.42578125" customWidth="1"/>
    <col min="1288" max="1288" width="15.85546875" customWidth="1"/>
    <col min="1289" max="1289" width="24.42578125" customWidth="1"/>
    <col min="1537" max="1537" width="4.7109375" customWidth="1"/>
    <col min="1538" max="1538" width="40.5703125" customWidth="1"/>
    <col min="1539" max="1539" width="15.140625" customWidth="1"/>
    <col min="1540" max="1540" width="25.28515625" customWidth="1"/>
    <col min="1541" max="1541" width="1.7109375" customWidth="1"/>
    <col min="1542" max="1542" width="4.85546875" customWidth="1"/>
    <col min="1543" max="1543" width="40.42578125" customWidth="1"/>
    <col min="1544" max="1544" width="15.85546875" customWidth="1"/>
    <col min="1545" max="1545" width="24.42578125" customWidth="1"/>
    <col min="1793" max="1793" width="4.7109375" customWidth="1"/>
    <col min="1794" max="1794" width="40.5703125" customWidth="1"/>
    <col min="1795" max="1795" width="15.140625" customWidth="1"/>
    <col min="1796" max="1796" width="25.28515625" customWidth="1"/>
    <col min="1797" max="1797" width="1.7109375" customWidth="1"/>
    <col min="1798" max="1798" width="4.85546875" customWidth="1"/>
    <col min="1799" max="1799" width="40.42578125" customWidth="1"/>
    <col min="1800" max="1800" width="15.85546875" customWidth="1"/>
    <col min="1801" max="1801" width="24.42578125" customWidth="1"/>
    <col min="2049" max="2049" width="4.7109375" customWidth="1"/>
    <col min="2050" max="2050" width="40.5703125" customWidth="1"/>
    <col min="2051" max="2051" width="15.140625" customWidth="1"/>
    <col min="2052" max="2052" width="25.28515625" customWidth="1"/>
    <col min="2053" max="2053" width="1.7109375" customWidth="1"/>
    <col min="2054" max="2054" width="4.85546875" customWidth="1"/>
    <col min="2055" max="2055" width="40.42578125" customWidth="1"/>
    <col min="2056" max="2056" width="15.85546875" customWidth="1"/>
    <col min="2057" max="2057" width="24.42578125" customWidth="1"/>
    <col min="2305" max="2305" width="4.7109375" customWidth="1"/>
    <col min="2306" max="2306" width="40.5703125" customWidth="1"/>
    <col min="2307" max="2307" width="15.140625" customWidth="1"/>
    <col min="2308" max="2308" width="25.28515625" customWidth="1"/>
    <col min="2309" max="2309" width="1.7109375" customWidth="1"/>
    <col min="2310" max="2310" width="4.85546875" customWidth="1"/>
    <col min="2311" max="2311" width="40.42578125" customWidth="1"/>
    <col min="2312" max="2312" width="15.85546875" customWidth="1"/>
    <col min="2313" max="2313" width="24.42578125" customWidth="1"/>
    <col min="2561" max="2561" width="4.7109375" customWidth="1"/>
    <col min="2562" max="2562" width="40.5703125" customWidth="1"/>
    <col min="2563" max="2563" width="15.140625" customWidth="1"/>
    <col min="2564" max="2564" width="25.28515625" customWidth="1"/>
    <col min="2565" max="2565" width="1.7109375" customWidth="1"/>
    <col min="2566" max="2566" width="4.85546875" customWidth="1"/>
    <col min="2567" max="2567" width="40.42578125" customWidth="1"/>
    <col min="2568" max="2568" width="15.85546875" customWidth="1"/>
    <col min="2569" max="2569" width="24.42578125" customWidth="1"/>
    <col min="2817" max="2817" width="4.7109375" customWidth="1"/>
    <col min="2818" max="2818" width="40.5703125" customWidth="1"/>
    <col min="2819" max="2819" width="15.140625" customWidth="1"/>
    <col min="2820" max="2820" width="25.28515625" customWidth="1"/>
    <col min="2821" max="2821" width="1.7109375" customWidth="1"/>
    <col min="2822" max="2822" width="4.85546875" customWidth="1"/>
    <col min="2823" max="2823" width="40.42578125" customWidth="1"/>
    <col min="2824" max="2824" width="15.85546875" customWidth="1"/>
    <col min="2825" max="2825" width="24.42578125" customWidth="1"/>
    <col min="3073" max="3073" width="4.7109375" customWidth="1"/>
    <col min="3074" max="3074" width="40.5703125" customWidth="1"/>
    <col min="3075" max="3075" width="15.140625" customWidth="1"/>
    <col min="3076" max="3076" width="25.28515625" customWidth="1"/>
    <col min="3077" max="3077" width="1.7109375" customWidth="1"/>
    <col min="3078" max="3078" width="4.85546875" customWidth="1"/>
    <col min="3079" max="3079" width="40.42578125" customWidth="1"/>
    <col min="3080" max="3080" width="15.85546875" customWidth="1"/>
    <col min="3081" max="3081" width="24.42578125" customWidth="1"/>
    <col min="3329" max="3329" width="4.7109375" customWidth="1"/>
    <col min="3330" max="3330" width="40.5703125" customWidth="1"/>
    <col min="3331" max="3331" width="15.140625" customWidth="1"/>
    <col min="3332" max="3332" width="25.28515625" customWidth="1"/>
    <col min="3333" max="3333" width="1.7109375" customWidth="1"/>
    <col min="3334" max="3334" width="4.85546875" customWidth="1"/>
    <col min="3335" max="3335" width="40.42578125" customWidth="1"/>
    <col min="3336" max="3336" width="15.85546875" customWidth="1"/>
    <col min="3337" max="3337" width="24.42578125" customWidth="1"/>
    <col min="3585" max="3585" width="4.7109375" customWidth="1"/>
    <col min="3586" max="3586" width="40.5703125" customWidth="1"/>
    <col min="3587" max="3587" width="15.140625" customWidth="1"/>
    <col min="3588" max="3588" width="25.28515625" customWidth="1"/>
    <col min="3589" max="3589" width="1.7109375" customWidth="1"/>
    <col min="3590" max="3590" width="4.85546875" customWidth="1"/>
    <col min="3591" max="3591" width="40.42578125" customWidth="1"/>
    <col min="3592" max="3592" width="15.85546875" customWidth="1"/>
    <col min="3593" max="3593" width="24.42578125" customWidth="1"/>
    <col min="3841" max="3841" width="4.7109375" customWidth="1"/>
    <col min="3842" max="3842" width="40.5703125" customWidth="1"/>
    <col min="3843" max="3843" width="15.140625" customWidth="1"/>
    <col min="3844" max="3844" width="25.28515625" customWidth="1"/>
    <col min="3845" max="3845" width="1.7109375" customWidth="1"/>
    <col min="3846" max="3846" width="4.85546875" customWidth="1"/>
    <col min="3847" max="3847" width="40.42578125" customWidth="1"/>
    <col min="3848" max="3848" width="15.85546875" customWidth="1"/>
    <col min="3849" max="3849" width="24.42578125" customWidth="1"/>
    <col min="4097" max="4097" width="4.7109375" customWidth="1"/>
    <col min="4098" max="4098" width="40.5703125" customWidth="1"/>
    <col min="4099" max="4099" width="15.140625" customWidth="1"/>
    <col min="4100" max="4100" width="25.28515625" customWidth="1"/>
    <col min="4101" max="4101" width="1.7109375" customWidth="1"/>
    <col min="4102" max="4102" width="4.85546875" customWidth="1"/>
    <col min="4103" max="4103" width="40.42578125" customWidth="1"/>
    <col min="4104" max="4104" width="15.85546875" customWidth="1"/>
    <col min="4105" max="4105" width="24.42578125" customWidth="1"/>
    <col min="4353" max="4353" width="4.7109375" customWidth="1"/>
    <col min="4354" max="4354" width="40.5703125" customWidth="1"/>
    <col min="4355" max="4355" width="15.140625" customWidth="1"/>
    <col min="4356" max="4356" width="25.28515625" customWidth="1"/>
    <col min="4357" max="4357" width="1.7109375" customWidth="1"/>
    <col min="4358" max="4358" width="4.85546875" customWidth="1"/>
    <col min="4359" max="4359" width="40.42578125" customWidth="1"/>
    <col min="4360" max="4360" width="15.85546875" customWidth="1"/>
    <col min="4361" max="4361" width="24.42578125" customWidth="1"/>
    <col min="4609" max="4609" width="4.7109375" customWidth="1"/>
    <col min="4610" max="4610" width="40.5703125" customWidth="1"/>
    <col min="4611" max="4611" width="15.140625" customWidth="1"/>
    <col min="4612" max="4612" width="25.28515625" customWidth="1"/>
    <col min="4613" max="4613" width="1.7109375" customWidth="1"/>
    <col min="4614" max="4614" width="4.85546875" customWidth="1"/>
    <col min="4615" max="4615" width="40.42578125" customWidth="1"/>
    <col min="4616" max="4616" width="15.85546875" customWidth="1"/>
    <col min="4617" max="4617" width="24.42578125" customWidth="1"/>
    <col min="4865" max="4865" width="4.7109375" customWidth="1"/>
    <col min="4866" max="4866" width="40.5703125" customWidth="1"/>
    <col min="4867" max="4867" width="15.140625" customWidth="1"/>
    <col min="4868" max="4868" width="25.28515625" customWidth="1"/>
    <col min="4869" max="4869" width="1.7109375" customWidth="1"/>
    <col min="4870" max="4870" width="4.85546875" customWidth="1"/>
    <col min="4871" max="4871" width="40.42578125" customWidth="1"/>
    <col min="4872" max="4872" width="15.85546875" customWidth="1"/>
    <col min="4873" max="4873" width="24.42578125" customWidth="1"/>
    <col min="5121" max="5121" width="4.7109375" customWidth="1"/>
    <col min="5122" max="5122" width="40.5703125" customWidth="1"/>
    <col min="5123" max="5123" width="15.140625" customWidth="1"/>
    <col min="5124" max="5124" width="25.28515625" customWidth="1"/>
    <col min="5125" max="5125" width="1.7109375" customWidth="1"/>
    <col min="5126" max="5126" width="4.85546875" customWidth="1"/>
    <col min="5127" max="5127" width="40.42578125" customWidth="1"/>
    <col min="5128" max="5128" width="15.85546875" customWidth="1"/>
    <col min="5129" max="5129" width="24.42578125" customWidth="1"/>
    <col min="5377" max="5377" width="4.7109375" customWidth="1"/>
    <col min="5378" max="5378" width="40.5703125" customWidth="1"/>
    <col min="5379" max="5379" width="15.140625" customWidth="1"/>
    <col min="5380" max="5380" width="25.28515625" customWidth="1"/>
    <col min="5381" max="5381" width="1.7109375" customWidth="1"/>
    <col min="5382" max="5382" width="4.85546875" customWidth="1"/>
    <col min="5383" max="5383" width="40.42578125" customWidth="1"/>
    <col min="5384" max="5384" width="15.85546875" customWidth="1"/>
    <col min="5385" max="5385" width="24.42578125" customWidth="1"/>
    <col min="5633" max="5633" width="4.7109375" customWidth="1"/>
    <col min="5634" max="5634" width="40.5703125" customWidth="1"/>
    <col min="5635" max="5635" width="15.140625" customWidth="1"/>
    <col min="5636" max="5636" width="25.28515625" customWidth="1"/>
    <col min="5637" max="5637" width="1.7109375" customWidth="1"/>
    <col min="5638" max="5638" width="4.85546875" customWidth="1"/>
    <col min="5639" max="5639" width="40.42578125" customWidth="1"/>
    <col min="5640" max="5640" width="15.85546875" customWidth="1"/>
    <col min="5641" max="5641" width="24.42578125" customWidth="1"/>
    <col min="5889" max="5889" width="4.7109375" customWidth="1"/>
    <col min="5890" max="5890" width="40.5703125" customWidth="1"/>
    <col min="5891" max="5891" width="15.140625" customWidth="1"/>
    <col min="5892" max="5892" width="25.28515625" customWidth="1"/>
    <col min="5893" max="5893" width="1.7109375" customWidth="1"/>
    <col min="5894" max="5894" width="4.85546875" customWidth="1"/>
    <col min="5895" max="5895" width="40.42578125" customWidth="1"/>
    <col min="5896" max="5896" width="15.85546875" customWidth="1"/>
    <col min="5897" max="5897" width="24.42578125" customWidth="1"/>
    <col min="6145" max="6145" width="4.7109375" customWidth="1"/>
    <col min="6146" max="6146" width="40.5703125" customWidth="1"/>
    <col min="6147" max="6147" width="15.140625" customWidth="1"/>
    <col min="6148" max="6148" width="25.28515625" customWidth="1"/>
    <col min="6149" max="6149" width="1.7109375" customWidth="1"/>
    <col min="6150" max="6150" width="4.85546875" customWidth="1"/>
    <col min="6151" max="6151" width="40.42578125" customWidth="1"/>
    <col min="6152" max="6152" width="15.85546875" customWidth="1"/>
    <col min="6153" max="6153" width="24.42578125" customWidth="1"/>
    <col min="6401" max="6401" width="4.7109375" customWidth="1"/>
    <col min="6402" max="6402" width="40.5703125" customWidth="1"/>
    <col min="6403" max="6403" width="15.140625" customWidth="1"/>
    <col min="6404" max="6404" width="25.28515625" customWidth="1"/>
    <col min="6405" max="6405" width="1.7109375" customWidth="1"/>
    <col min="6406" max="6406" width="4.85546875" customWidth="1"/>
    <col min="6407" max="6407" width="40.42578125" customWidth="1"/>
    <col min="6408" max="6408" width="15.85546875" customWidth="1"/>
    <col min="6409" max="6409" width="24.42578125" customWidth="1"/>
    <col min="6657" max="6657" width="4.7109375" customWidth="1"/>
    <col min="6658" max="6658" width="40.5703125" customWidth="1"/>
    <col min="6659" max="6659" width="15.140625" customWidth="1"/>
    <col min="6660" max="6660" width="25.28515625" customWidth="1"/>
    <col min="6661" max="6661" width="1.7109375" customWidth="1"/>
    <col min="6662" max="6662" width="4.85546875" customWidth="1"/>
    <col min="6663" max="6663" width="40.42578125" customWidth="1"/>
    <col min="6664" max="6664" width="15.85546875" customWidth="1"/>
    <col min="6665" max="6665" width="24.42578125" customWidth="1"/>
    <col min="6913" max="6913" width="4.7109375" customWidth="1"/>
    <col min="6914" max="6914" width="40.5703125" customWidth="1"/>
    <col min="6915" max="6915" width="15.140625" customWidth="1"/>
    <col min="6916" max="6916" width="25.28515625" customWidth="1"/>
    <col min="6917" max="6917" width="1.7109375" customWidth="1"/>
    <col min="6918" max="6918" width="4.85546875" customWidth="1"/>
    <col min="6919" max="6919" width="40.42578125" customWidth="1"/>
    <col min="6920" max="6920" width="15.85546875" customWidth="1"/>
    <col min="6921" max="6921" width="24.42578125" customWidth="1"/>
    <col min="7169" max="7169" width="4.7109375" customWidth="1"/>
    <col min="7170" max="7170" width="40.5703125" customWidth="1"/>
    <col min="7171" max="7171" width="15.140625" customWidth="1"/>
    <col min="7172" max="7172" width="25.28515625" customWidth="1"/>
    <col min="7173" max="7173" width="1.7109375" customWidth="1"/>
    <col min="7174" max="7174" width="4.85546875" customWidth="1"/>
    <col min="7175" max="7175" width="40.42578125" customWidth="1"/>
    <col min="7176" max="7176" width="15.85546875" customWidth="1"/>
    <col min="7177" max="7177" width="24.42578125" customWidth="1"/>
    <col min="7425" max="7425" width="4.7109375" customWidth="1"/>
    <col min="7426" max="7426" width="40.5703125" customWidth="1"/>
    <col min="7427" max="7427" width="15.140625" customWidth="1"/>
    <col min="7428" max="7428" width="25.28515625" customWidth="1"/>
    <col min="7429" max="7429" width="1.7109375" customWidth="1"/>
    <col min="7430" max="7430" width="4.85546875" customWidth="1"/>
    <col min="7431" max="7431" width="40.42578125" customWidth="1"/>
    <col min="7432" max="7432" width="15.85546875" customWidth="1"/>
    <col min="7433" max="7433" width="24.42578125" customWidth="1"/>
    <col min="7681" max="7681" width="4.7109375" customWidth="1"/>
    <col min="7682" max="7682" width="40.5703125" customWidth="1"/>
    <col min="7683" max="7683" width="15.140625" customWidth="1"/>
    <col min="7684" max="7684" width="25.28515625" customWidth="1"/>
    <col min="7685" max="7685" width="1.7109375" customWidth="1"/>
    <col min="7686" max="7686" width="4.85546875" customWidth="1"/>
    <col min="7687" max="7687" width="40.42578125" customWidth="1"/>
    <col min="7688" max="7688" width="15.85546875" customWidth="1"/>
    <col min="7689" max="7689" width="24.42578125" customWidth="1"/>
    <col min="7937" max="7937" width="4.7109375" customWidth="1"/>
    <col min="7938" max="7938" width="40.5703125" customWidth="1"/>
    <col min="7939" max="7939" width="15.140625" customWidth="1"/>
    <col min="7940" max="7940" width="25.28515625" customWidth="1"/>
    <col min="7941" max="7941" width="1.7109375" customWidth="1"/>
    <col min="7942" max="7942" width="4.85546875" customWidth="1"/>
    <col min="7943" max="7943" width="40.42578125" customWidth="1"/>
    <col min="7944" max="7944" width="15.85546875" customWidth="1"/>
    <col min="7945" max="7945" width="24.42578125" customWidth="1"/>
    <col min="8193" max="8193" width="4.7109375" customWidth="1"/>
    <col min="8194" max="8194" width="40.5703125" customWidth="1"/>
    <col min="8195" max="8195" width="15.140625" customWidth="1"/>
    <col min="8196" max="8196" width="25.28515625" customWidth="1"/>
    <col min="8197" max="8197" width="1.7109375" customWidth="1"/>
    <col min="8198" max="8198" width="4.85546875" customWidth="1"/>
    <col min="8199" max="8199" width="40.42578125" customWidth="1"/>
    <col min="8200" max="8200" width="15.85546875" customWidth="1"/>
    <col min="8201" max="8201" width="24.42578125" customWidth="1"/>
    <col min="8449" max="8449" width="4.7109375" customWidth="1"/>
    <col min="8450" max="8450" width="40.5703125" customWidth="1"/>
    <col min="8451" max="8451" width="15.140625" customWidth="1"/>
    <col min="8452" max="8452" width="25.28515625" customWidth="1"/>
    <col min="8453" max="8453" width="1.7109375" customWidth="1"/>
    <col min="8454" max="8454" width="4.85546875" customWidth="1"/>
    <col min="8455" max="8455" width="40.42578125" customWidth="1"/>
    <col min="8456" max="8456" width="15.85546875" customWidth="1"/>
    <col min="8457" max="8457" width="24.42578125" customWidth="1"/>
    <col min="8705" max="8705" width="4.7109375" customWidth="1"/>
    <col min="8706" max="8706" width="40.5703125" customWidth="1"/>
    <col min="8707" max="8707" width="15.140625" customWidth="1"/>
    <col min="8708" max="8708" width="25.28515625" customWidth="1"/>
    <col min="8709" max="8709" width="1.7109375" customWidth="1"/>
    <col min="8710" max="8710" width="4.85546875" customWidth="1"/>
    <col min="8711" max="8711" width="40.42578125" customWidth="1"/>
    <col min="8712" max="8712" width="15.85546875" customWidth="1"/>
    <col min="8713" max="8713" width="24.42578125" customWidth="1"/>
    <col min="8961" max="8961" width="4.7109375" customWidth="1"/>
    <col min="8962" max="8962" width="40.5703125" customWidth="1"/>
    <col min="8963" max="8963" width="15.140625" customWidth="1"/>
    <col min="8964" max="8964" width="25.28515625" customWidth="1"/>
    <col min="8965" max="8965" width="1.7109375" customWidth="1"/>
    <col min="8966" max="8966" width="4.85546875" customWidth="1"/>
    <col min="8967" max="8967" width="40.42578125" customWidth="1"/>
    <col min="8968" max="8968" width="15.85546875" customWidth="1"/>
    <col min="8969" max="8969" width="24.42578125" customWidth="1"/>
    <col min="9217" max="9217" width="4.7109375" customWidth="1"/>
    <col min="9218" max="9218" width="40.5703125" customWidth="1"/>
    <col min="9219" max="9219" width="15.140625" customWidth="1"/>
    <col min="9220" max="9220" width="25.28515625" customWidth="1"/>
    <col min="9221" max="9221" width="1.7109375" customWidth="1"/>
    <col min="9222" max="9222" width="4.85546875" customWidth="1"/>
    <col min="9223" max="9223" width="40.42578125" customWidth="1"/>
    <col min="9224" max="9224" width="15.85546875" customWidth="1"/>
    <col min="9225" max="9225" width="24.42578125" customWidth="1"/>
    <col min="9473" max="9473" width="4.7109375" customWidth="1"/>
    <col min="9474" max="9474" width="40.5703125" customWidth="1"/>
    <col min="9475" max="9475" width="15.140625" customWidth="1"/>
    <col min="9476" max="9476" width="25.28515625" customWidth="1"/>
    <col min="9477" max="9477" width="1.7109375" customWidth="1"/>
    <col min="9478" max="9478" width="4.85546875" customWidth="1"/>
    <col min="9479" max="9479" width="40.42578125" customWidth="1"/>
    <col min="9480" max="9480" width="15.85546875" customWidth="1"/>
    <col min="9481" max="9481" width="24.42578125" customWidth="1"/>
    <col min="9729" max="9729" width="4.7109375" customWidth="1"/>
    <col min="9730" max="9730" width="40.5703125" customWidth="1"/>
    <col min="9731" max="9731" width="15.140625" customWidth="1"/>
    <col min="9732" max="9732" width="25.28515625" customWidth="1"/>
    <col min="9733" max="9733" width="1.7109375" customWidth="1"/>
    <col min="9734" max="9734" width="4.85546875" customWidth="1"/>
    <col min="9735" max="9735" width="40.42578125" customWidth="1"/>
    <col min="9736" max="9736" width="15.85546875" customWidth="1"/>
    <col min="9737" max="9737" width="24.42578125" customWidth="1"/>
    <col min="9985" max="9985" width="4.7109375" customWidth="1"/>
    <col min="9986" max="9986" width="40.5703125" customWidth="1"/>
    <col min="9987" max="9987" width="15.140625" customWidth="1"/>
    <col min="9988" max="9988" width="25.28515625" customWidth="1"/>
    <col min="9989" max="9989" width="1.7109375" customWidth="1"/>
    <col min="9990" max="9990" width="4.85546875" customWidth="1"/>
    <col min="9991" max="9991" width="40.42578125" customWidth="1"/>
    <col min="9992" max="9992" width="15.85546875" customWidth="1"/>
    <col min="9993" max="9993" width="24.42578125" customWidth="1"/>
    <col min="10241" max="10241" width="4.7109375" customWidth="1"/>
    <col min="10242" max="10242" width="40.5703125" customWidth="1"/>
    <col min="10243" max="10243" width="15.140625" customWidth="1"/>
    <col min="10244" max="10244" width="25.28515625" customWidth="1"/>
    <col min="10245" max="10245" width="1.7109375" customWidth="1"/>
    <col min="10246" max="10246" width="4.85546875" customWidth="1"/>
    <col min="10247" max="10247" width="40.42578125" customWidth="1"/>
    <col min="10248" max="10248" width="15.85546875" customWidth="1"/>
    <col min="10249" max="10249" width="24.42578125" customWidth="1"/>
    <col min="10497" max="10497" width="4.7109375" customWidth="1"/>
    <col min="10498" max="10498" width="40.5703125" customWidth="1"/>
    <col min="10499" max="10499" width="15.140625" customWidth="1"/>
    <col min="10500" max="10500" width="25.28515625" customWidth="1"/>
    <col min="10501" max="10501" width="1.7109375" customWidth="1"/>
    <col min="10502" max="10502" width="4.85546875" customWidth="1"/>
    <col min="10503" max="10503" width="40.42578125" customWidth="1"/>
    <col min="10504" max="10504" width="15.85546875" customWidth="1"/>
    <col min="10505" max="10505" width="24.42578125" customWidth="1"/>
    <col min="10753" max="10753" width="4.7109375" customWidth="1"/>
    <col min="10754" max="10754" width="40.5703125" customWidth="1"/>
    <col min="10755" max="10755" width="15.140625" customWidth="1"/>
    <col min="10756" max="10756" width="25.28515625" customWidth="1"/>
    <col min="10757" max="10757" width="1.7109375" customWidth="1"/>
    <col min="10758" max="10758" width="4.85546875" customWidth="1"/>
    <col min="10759" max="10759" width="40.42578125" customWidth="1"/>
    <col min="10760" max="10760" width="15.85546875" customWidth="1"/>
    <col min="10761" max="10761" width="24.42578125" customWidth="1"/>
    <col min="11009" max="11009" width="4.7109375" customWidth="1"/>
    <col min="11010" max="11010" width="40.5703125" customWidth="1"/>
    <col min="11011" max="11011" width="15.140625" customWidth="1"/>
    <col min="11012" max="11012" width="25.28515625" customWidth="1"/>
    <col min="11013" max="11013" width="1.7109375" customWidth="1"/>
    <col min="11014" max="11014" width="4.85546875" customWidth="1"/>
    <col min="11015" max="11015" width="40.42578125" customWidth="1"/>
    <col min="11016" max="11016" width="15.85546875" customWidth="1"/>
    <col min="11017" max="11017" width="24.42578125" customWidth="1"/>
    <col min="11265" max="11265" width="4.7109375" customWidth="1"/>
    <col min="11266" max="11266" width="40.5703125" customWidth="1"/>
    <col min="11267" max="11267" width="15.140625" customWidth="1"/>
    <col min="11268" max="11268" width="25.28515625" customWidth="1"/>
    <col min="11269" max="11269" width="1.7109375" customWidth="1"/>
    <col min="11270" max="11270" width="4.85546875" customWidth="1"/>
    <col min="11271" max="11271" width="40.42578125" customWidth="1"/>
    <col min="11272" max="11272" width="15.85546875" customWidth="1"/>
    <col min="11273" max="11273" width="24.42578125" customWidth="1"/>
    <col min="11521" max="11521" width="4.7109375" customWidth="1"/>
    <col min="11522" max="11522" width="40.5703125" customWidth="1"/>
    <col min="11523" max="11523" width="15.140625" customWidth="1"/>
    <col min="11524" max="11524" width="25.28515625" customWidth="1"/>
    <col min="11525" max="11525" width="1.7109375" customWidth="1"/>
    <col min="11526" max="11526" width="4.85546875" customWidth="1"/>
    <col min="11527" max="11527" width="40.42578125" customWidth="1"/>
    <col min="11528" max="11528" width="15.85546875" customWidth="1"/>
    <col min="11529" max="11529" width="24.42578125" customWidth="1"/>
    <col min="11777" max="11777" width="4.7109375" customWidth="1"/>
    <col min="11778" max="11778" width="40.5703125" customWidth="1"/>
    <col min="11779" max="11779" width="15.140625" customWidth="1"/>
    <col min="11780" max="11780" width="25.28515625" customWidth="1"/>
    <col min="11781" max="11781" width="1.7109375" customWidth="1"/>
    <col min="11782" max="11782" width="4.85546875" customWidth="1"/>
    <col min="11783" max="11783" width="40.42578125" customWidth="1"/>
    <col min="11784" max="11784" width="15.85546875" customWidth="1"/>
    <col min="11785" max="11785" width="24.42578125" customWidth="1"/>
    <col min="12033" max="12033" width="4.7109375" customWidth="1"/>
    <col min="12034" max="12034" width="40.5703125" customWidth="1"/>
    <col min="12035" max="12035" width="15.140625" customWidth="1"/>
    <col min="12036" max="12036" width="25.28515625" customWidth="1"/>
    <col min="12037" max="12037" width="1.7109375" customWidth="1"/>
    <col min="12038" max="12038" width="4.85546875" customWidth="1"/>
    <col min="12039" max="12039" width="40.42578125" customWidth="1"/>
    <col min="12040" max="12040" width="15.85546875" customWidth="1"/>
    <col min="12041" max="12041" width="24.42578125" customWidth="1"/>
    <col min="12289" max="12289" width="4.7109375" customWidth="1"/>
    <col min="12290" max="12290" width="40.5703125" customWidth="1"/>
    <col min="12291" max="12291" width="15.140625" customWidth="1"/>
    <col min="12292" max="12292" width="25.28515625" customWidth="1"/>
    <col min="12293" max="12293" width="1.7109375" customWidth="1"/>
    <col min="12294" max="12294" width="4.85546875" customWidth="1"/>
    <col min="12295" max="12295" width="40.42578125" customWidth="1"/>
    <col min="12296" max="12296" width="15.85546875" customWidth="1"/>
    <col min="12297" max="12297" width="24.42578125" customWidth="1"/>
    <col min="12545" max="12545" width="4.7109375" customWidth="1"/>
    <col min="12546" max="12546" width="40.5703125" customWidth="1"/>
    <col min="12547" max="12547" width="15.140625" customWidth="1"/>
    <col min="12548" max="12548" width="25.28515625" customWidth="1"/>
    <col min="12549" max="12549" width="1.7109375" customWidth="1"/>
    <col min="12550" max="12550" width="4.85546875" customWidth="1"/>
    <col min="12551" max="12551" width="40.42578125" customWidth="1"/>
    <col min="12552" max="12552" width="15.85546875" customWidth="1"/>
    <col min="12553" max="12553" width="24.42578125" customWidth="1"/>
    <col min="12801" max="12801" width="4.7109375" customWidth="1"/>
    <col min="12802" max="12802" width="40.5703125" customWidth="1"/>
    <col min="12803" max="12803" width="15.140625" customWidth="1"/>
    <col min="12804" max="12804" width="25.28515625" customWidth="1"/>
    <col min="12805" max="12805" width="1.7109375" customWidth="1"/>
    <col min="12806" max="12806" width="4.85546875" customWidth="1"/>
    <col min="12807" max="12807" width="40.42578125" customWidth="1"/>
    <col min="12808" max="12808" width="15.85546875" customWidth="1"/>
    <col min="12809" max="12809" width="24.42578125" customWidth="1"/>
    <col min="13057" max="13057" width="4.7109375" customWidth="1"/>
    <col min="13058" max="13058" width="40.5703125" customWidth="1"/>
    <col min="13059" max="13059" width="15.140625" customWidth="1"/>
    <col min="13060" max="13060" width="25.28515625" customWidth="1"/>
    <col min="13061" max="13061" width="1.7109375" customWidth="1"/>
    <col min="13062" max="13062" width="4.85546875" customWidth="1"/>
    <col min="13063" max="13063" width="40.42578125" customWidth="1"/>
    <col min="13064" max="13064" width="15.85546875" customWidth="1"/>
    <col min="13065" max="13065" width="24.42578125" customWidth="1"/>
    <col min="13313" max="13313" width="4.7109375" customWidth="1"/>
    <col min="13314" max="13314" width="40.5703125" customWidth="1"/>
    <col min="13315" max="13315" width="15.140625" customWidth="1"/>
    <col min="13316" max="13316" width="25.28515625" customWidth="1"/>
    <col min="13317" max="13317" width="1.7109375" customWidth="1"/>
    <col min="13318" max="13318" width="4.85546875" customWidth="1"/>
    <col min="13319" max="13319" width="40.42578125" customWidth="1"/>
    <col min="13320" max="13320" width="15.85546875" customWidth="1"/>
    <col min="13321" max="13321" width="24.42578125" customWidth="1"/>
    <col min="13569" max="13569" width="4.7109375" customWidth="1"/>
    <col min="13570" max="13570" width="40.5703125" customWidth="1"/>
    <col min="13571" max="13571" width="15.140625" customWidth="1"/>
    <col min="13572" max="13572" width="25.28515625" customWidth="1"/>
    <col min="13573" max="13573" width="1.7109375" customWidth="1"/>
    <col min="13574" max="13574" width="4.85546875" customWidth="1"/>
    <col min="13575" max="13575" width="40.42578125" customWidth="1"/>
    <col min="13576" max="13576" width="15.85546875" customWidth="1"/>
    <col min="13577" max="13577" width="24.42578125" customWidth="1"/>
    <col min="13825" max="13825" width="4.7109375" customWidth="1"/>
    <col min="13826" max="13826" width="40.5703125" customWidth="1"/>
    <col min="13827" max="13827" width="15.140625" customWidth="1"/>
    <col min="13828" max="13828" width="25.28515625" customWidth="1"/>
    <col min="13829" max="13829" width="1.7109375" customWidth="1"/>
    <col min="13830" max="13830" width="4.85546875" customWidth="1"/>
    <col min="13831" max="13831" width="40.42578125" customWidth="1"/>
    <col min="13832" max="13832" width="15.85546875" customWidth="1"/>
    <col min="13833" max="13833" width="24.42578125" customWidth="1"/>
    <col min="14081" max="14081" width="4.7109375" customWidth="1"/>
    <col min="14082" max="14082" width="40.5703125" customWidth="1"/>
    <col min="14083" max="14083" width="15.140625" customWidth="1"/>
    <col min="14084" max="14084" width="25.28515625" customWidth="1"/>
    <col min="14085" max="14085" width="1.7109375" customWidth="1"/>
    <col min="14086" max="14086" width="4.85546875" customWidth="1"/>
    <col min="14087" max="14087" width="40.42578125" customWidth="1"/>
    <col min="14088" max="14088" width="15.85546875" customWidth="1"/>
    <col min="14089" max="14089" width="24.42578125" customWidth="1"/>
    <col min="14337" max="14337" width="4.7109375" customWidth="1"/>
    <col min="14338" max="14338" width="40.5703125" customWidth="1"/>
    <col min="14339" max="14339" width="15.140625" customWidth="1"/>
    <col min="14340" max="14340" width="25.28515625" customWidth="1"/>
    <col min="14341" max="14341" width="1.7109375" customWidth="1"/>
    <col min="14342" max="14342" width="4.85546875" customWidth="1"/>
    <col min="14343" max="14343" width="40.42578125" customWidth="1"/>
    <col min="14344" max="14344" width="15.85546875" customWidth="1"/>
    <col min="14345" max="14345" width="24.42578125" customWidth="1"/>
    <col min="14593" max="14593" width="4.7109375" customWidth="1"/>
    <col min="14594" max="14594" width="40.5703125" customWidth="1"/>
    <col min="14595" max="14595" width="15.140625" customWidth="1"/>
    <col min="14596" max="14596" width="25.28515625" customWidth="1"/>
    <col min="14597" max="14597" width="1.7109375" customWidth="1"/>
    <col min="14598" max="14598" width="4.85546875" customWidth="1"/>
    <col min="14599" max="14599" width="40.42578125" customWidth="1"/>
    <col min="14600" max="14600" width="15.85546875" customWidth="1"/>
    <col min="14601" max="14601" width="24.42578125" customWidth="1"/>
    <col min="14849" max="14849" width="4.7109375" customWidth="1"/>
    <col min="14850" max="14850" width="40.5703125" customWidth="1"/>
    <col min="14851" max="14851" width="15.140625" customWidth="1"/>
    <col min="14852" max="14852" width="25.28515625" customWidth="1"/>
    <col min="14853" max="14853" width="1.7109375" customWidth="1"/>
    <col min="14854" max="14854" width="4.85546875" customWidth="1"/>
    <col min="14855" max="14855" width="40.42578125" customWidth="1"/>
    <col min="14856" max="14856" width="15.85546875" customWidth="1"/>
    <col min="14857" max="14857" width="24.42578125" customWidth="1"/>
    <col min="15105" max="15105" width="4.7109375" customWidth="1"/>
    <col min="15106" max="15106" width="40.5703125" customWidth="1"/>
    <col min="15107" max="15107" width="15.140625" customWidth="1"/>
    <col min="15108" max="15108" width="25.28515625" customWidth="1"/>
    <col min="15109" max="15109" width="1.7109375" customWidth="1"/>
    <col min="15110" max="15110" width="4.85546875" customWidth="1"/>
    <col min="15111" max="15111" width="40.42578125" customWidth="1"/>
    <col min="15112" max="15112" width="15.85546875" customWidth="1"/>
    <col min="15113" max="15113" width="24.42578125" customWidth="1"/>
    <col min="15361" max="15361" width="4.7109375" customWidth="1"/>
    <col min="15362" max="15362" width="40.5703125" customWidth="1"/>
    <col min="15363" max="15363" width="15.140625" customWidth="1"/>
    <col min="15364" max="15364" width="25.28515625" customWidth="1"/>
    <col min="15365" max="15365" width="1.7109375" customWidth="1"/>
    <col min="15366" max="15366" width="4.85546875" customWidth="1"/>
    <col min="15367" max="15367" width="40.42578125" customWidth="1"/>
    <col min="15368" max="15368" width="15.85546875" customWidth="1"/>
    <col min="15369" max="15369" width="24.42578125" customWidth="1"/>
    <col min="15617" max="15617" width="4.7109375" customWidth="1"/>
    <col min="15618" max="15618" width="40.5703125" customWidth="1"/>
    <col min="15619" max="15619" width="15.140625" customWidth="1"/>
    <col min="15620" max="15620" width="25.28515625" customWidth="1"/>
    <col min="15621" max="15621" width="1.7109375" customWidth="1"/>
    <col min="15622" max="15622" width="4.85546875" customWidth="1"/>
    <col min="15623" max="15623" width="40.42578125" customWidth="1"/>
    <col min="15624" max="15624" width="15.85546875" customWidth="1"/>
    <col min="15625" max="15625" width="24.42578125" customWidth="1"/>
    <col min="15873" max="15873" width="4.7109375" customWidth="1"/>
    <col min="15874" max="15874" width="40.5703125" customWidth="1"/>
    <col min="15875" max="15875" width="15.140625" customWidth="1"/>
    <col min="15876" max="15876" width="25.28515625" customWidth="1"/>
    <col min="15877" max="15877" width="1.7109375" customWidth="1"/>
    <col min="15878" max="15878" width="4.85546875" customWidth="1"/>
    <col min="15879" max="15879" width="40.42578125" customWidth="1"/>
    <col min="15880" max="15880" width="15.85546875" customWidth="1"/>
    <col min="15881" max="15881" width="24.42578125" customWidth="1"/>
    <col min="16129" max="16129" width="4.7109375" customWidth="1"/>
    <col min="16130" max="16130" width="40.5703125" customWidth="1"/>
    <col min="16131" max="16131" width="15.140625" customWidth="1"/>
    <col min="16132" max="16132" width="25.28515625" customWidth="1"/>
    <col min="16133" max="16133" width="1.7109375" customWidth="1"/>
    <col min="16134" max="16134" width="4.85546875" customWidth="1"/>
    <col min="16135" max="16135" width="40.42578125" customWidth="1"/>
    <col min="16136" max="16136" width="15.85546875" customWidth="1"/>
    <col min="16137" max="16137" width="24.42578125" customWidth="1"/>
  </cols>
  <sheetData>
    <row r="2" spans="1:9" ht="15.75" x14ac:dyDescent="0.25">
      <c r="A2" s="1"/>
      <c r="B2" s="1"/>
      <c r="C2" s="1" t="s">
        <v>0</v>
      </c>
      <c r="D2" s="1" t="s">
        <v>1</v>
      </c>
      <c r="E2" s="1"/>
      <c r="F2" s="1"/>
      <c r="G2" s="1"/>
      <c r="H2" s="1" t="s">
        <v>0</v>
      </c>
      <c r="I2" s="1" t="s">
        <v>2</v>
      </c>
    </row>
    <row r="3" spans="1:9" ht="15.75" x14ac:dyDescent="0.25">
      <c r="A3" s="1"/>
      <c r="B3" s="1"/>
      <c r="C3" s="1" t="s">
        <v>3</v>
      </c>
      <c r="D3" s="1"/>
      <c r="E3" s="1"/>
      <c r="F3" s="1"/>
      <c r="G3" s="1"/>
      <c r="H3" s="1" t="s">
        <v>3</v>
      </c>
      <c r="I3" s="1"/>
    </row>
    <row r="4" spans="1:9" ht="15.75" x14ac:dyDescent="0.25">
      <c r="A4" s="1"/>
      <c r="B4" s="1"/>
      <c r="C4" s="1" t="s">
        <v>4</v>
      </c>
      <c r="D4" s="1"/>
      <c r="E4" s="1"/>
      <c r="F4" s="1"/>
      <c r="G4" s="1"/>
      <c r="H4" s="1" t="s">
        <v>4</v>
      </c>
      <c r="I4" s="1"/>
    </row>
    <row r="5" spans="1:9" ht="15.75" x14ac:dyDescent="0.25">
      <c r="A5" s="1"/>
      <c r="B5" s="1"/>
      <c r="C5" s="1" t="s">
        <v>5</v>
      </c>
      <c r="D5" s="1"/>
      <c r="E5" s="1"/>
      <c r="F5" s="1"/>
      <c r="G5" s="1"/>
      <c r="H5" s="1" t="s">
        <v>5</v>
      </c>
      <c r="I5" s="1"/>
    </row>
    <row r="6" spans="1:9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</row>
    <row r="7" spans="1:9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</row>
    <row r="8" spans="1:9" ht="15.75" x14ac:dyDescent="0.25">
      <c r="A8" s="1" t="s">
        <v>8</v>
      </c>
      <c r="B8" s="1"/>
      <c r="C8" s="1"/>
      <c r="D8" s="1"/>
      <c r="E8" s="1"/>
      <c r="F8" s="1" t="s">
        <v>9</v>
      </c>
      <c r="G8" s="1"/>
      <c r="H8" s="1"/>
      <c r="I8" s="1"/>
    </row>
    <row r="9" spans="1:9" ht="16.5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</row>
    <row r="11" spans="1:9" ht="15.75" x14ac:dyDescent="0.25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</row>
    <row r="12" spans="1:9" ht="15.75" x14ac:dyDescent="0.25">
      <c r="A12" s="9"/>
      <c r="B12" s="9"/>
      <c r="C12" s="7"/>
      <c r="D12" s="8"/>
      <c r="E12" s="6"/>
      <c r="F12" s="9"/>
      <c r="G12" s="9"/>
      <c r="H12" s="7"/>
      <c r="I12" s="8"/>
    </row>
    <row r="13" spans="1:9" ht="15.75" x14ac:dyDescent="0.25">
      <c r="A13" s="10">
        <v>1</v>
      </c>
      <c r="B13" s="11" t="s">
        <v>17</v>
      </c>
      <c r="C13" s="12">
        <f>'[1]Ж-2,4,3,5'!D23</f>
        <v>0.13910152876929166</v>
      </c>
      <c r="D13" s="13" t="s">
        <v>18</v>
      </c>
      <c r="E13" s="14"/>
      <c r="F13" s="10">
        <v>1</v>
      </c>
      <c r="G13" s="11" t="s">
        <v>17</v>
      </c>
      <c r="H13" s="12">
        <f>'[1]Ж-2,4,3,5'!E23</f>
        <v>0.22917812274903887</v>
      </c>
      <c r="I13" s="13" t="s">
        <v>18</v>
      </c>
    </row>
    <row r="14" spans="1:9" ht="15.75" x14ac:dyDescent="0.25">
      <c r="A14" s="15">
        <v>2</v>
      </c>
      <c r="B14" s="11" t="s">
        <v>19</v>
      </c>
      <c r="C14" s="12">
        <f>'[1]Ж-2,4,3,5'!D34</f>
        <v>0.65832137813234937</v>
      </c>
      <c r="D14" s="16" t="s">
        <v>20</v>
      </c>
      <c r="E14" s="14"/>
      <c r="F14" s="15">
        <v>2</v>
      </c>
      <c r="G14" s="11" t="s">
        <v>19</v>
      </c>
      <c r="H14" s="12">
        <f>'[1]Ж-2,4,3,5'!E34</f>
        <v>0.5177857778121675</v>
      </c>
      <c r="I14" s="16" t="s">
        <v>20</v>
      </c>
    </row>
    <row r="15" spans="1:9" ht="15.75" x14ac:dyDescent="0.25">
      <c r="A15" s="17"/>
      <c r="B15" s="9"/>
      <c r="C15" s="18"/>
      <c r="D15" s="19" t="s">
        <v>21</v>
      </c>
      <c r="E15" s="14"/>
      <c r="F15" s="17"/>
      <c r="G15" s="9"/>
      <c r="H15" s="18"/>
      <c r="I15" s="19" t="s">
        <v>21</v>
      </c>
    </row>
    <row r="16" spans="1:9" ht="15.75" x14ac:dyDescent="0.25">
      <c r="A16" s="20"/>
      <c r="B16" s="9"/>
      <c r="C16" s="18"/>
      <c r="D16" s="21" t="s">
        <v>22</v>
      </c>
      <c r="E16" s="14"/>
      <c r="F16" s="20"/>
      <c r="G16" s="9"/>
      <c r="H16" s="18"/>
      <c r="I16" s="21" t="s">
        <v>22</v>
      </c>
    </row>
    <row r="17" spans="1:9" ht="15.75" x14ac:dyDescent="0.25">
      <c r="A17" s="22">
        <v>3</v>
      </c>
      <c r="B17" s="23" t="s">
        <v>23</v>
      </c>
      <c r="C17" s="24">
        <f>'[1]Ж-2,4,3,5'!D53</f>
        <v>0.30252480774729074</v>
      </c>
      <c r="D17" s="25" t="s">
        <v>24</v>
      </c>
      <c r="E17" s="14"/>
      <c r="F17" s="22">
        <v>3</v>
      </c>
      <c r="G17" s="23" t="s">
        <v>23</v>
      </c>
      <c r="H17" s="24">
        <f>'[1]Ж-2,4,3,5'!E53</f>
        <v>0.28978364894090336</v>
      </c>
      <c r="I17" s="25" t="s">
        <v>24</v>
      </c>
    </row>
    <row r="18" spans="1:9" ht="15.75" x14ac:dyDescent="0.25">
      <c r="A18" s="22"/>
      <c r="B18" s="26" t="s">
        <v>25</v>
      </c>
      <c r="C18" s="27"/>
      <c r="D18" s="28"/>
      <c r="E18" s="14"/>
      <c r="F18" s="22"/>
      <c r="G18" s="26" t="s">
        <v>25</v>
      </c>
      <c r="H18" s="27"/>
      <c r="I18" s="28"/>
    </row>
    <row r="19" spans="1:9" ht="15.75" x14ac:dyDescent="0.25">
      <c r="A19" s="10">
        <v>4</v>
      </c>
      <c r="B19" s="29" t="s">
        <v>26</v>
      </c>
      <c r="C19" s="12">
        <f>'[1]Ж-2,4,3,5'!D61</f>
        <v>0.42155351753640602</v>
      </c>
      <c r="D19" s="30" t="s">
        <v>27</v>
      </c>
      <c r="E19" s="31"/>
      <c r="F19" s="10">
        <v>4</v>
      </c>
      <c r="G19" s="29" t="s">
        <v>26</v>
      </c>
      <c r="H19" s="12">
        <f>'[1]Ж-2,4,3,5'!E61</f>
        <v>0.42023292122030464</v>
      </c>
      <c r="I19" s="30" t="s">
        <v>27</v>
      </c>
    </row>
    <row r="20" spans="1:9" ht="15.75" x14ac:dyDescent="0.25">
      <c r="A20" s="10">
        <v>5</v>
      </c>
      <c r="B20" s="29" t="s">
        <v>28</v>
      </c>
      <c r="C20" s="12"/>
      <c r="D20" s="30" t="s">
        <v>29</v>
      </c>
      <c r="E20" s="31"/>
      <c r="F20" s="10">
        <v>5</v>
      </c>
      <c r="G20" s="29" t="s">
        <v>28</v>
      </c>
      <c r="H20" s="12"/>
      <c r="I20" s="30" t="s">
        <v>29</v>
      </c>
    </row>
    <row r="21" spans="1:9" ht="15.75" x14ac:dyDescent="0.25">
      <c r="A21" s="10"/>
      <c r="B21" s="29" t="s">
        <v>30</v>
      </c>
      <c r="C21" s="12"/>
      <c r="D21" s="30" t="s">
        <v>31</v>
      </c>
      <c r="E21" s="14"/>
      <c r="F21" s="10"/>
      <c r="G21" s="29" t="s">
        <v>30</v>
      </c>
      <c r="H21" s="12"/>
      <c r="I21" s="30" t="s">
        <v>31</v>
      </c>
    </row>
    <row r="22" spans="1:9" ht="15.75" x14ac:dyDescent="0.25">
      <c r="A22" s="22"/>
      <c r="B22" s="29" t="s">
        <v>32</v>
      </c>
      <c r="C22" s="18">
        <f>'[1]Ж-2,4,3,5'!D74</f>
        <v>0.14689674468875349</v>
      </c>
      <c r="D22" s="32" t="s">
        <v>33</v>
      </c>
      <c r="E22" s="14"/>
      <c r="F22" s="22"/>
      <c r="G22" s="29" t="s">
        <v>32</v>
      </c>
      <c r="H22" s="18">
        <f>'[1]Ж-2,4,3,5'!E74</f>
        <v>0.13684979916649706</v>
      </c>
      <c r="I22" s="32" t="s">
        <v>33</v>
      </c>
    </row>
    <row r="23" spans="1:9" ht="15.75" x14ac:dyDescent="0.25">
      <c r="A23" s="22"/>
      <c r="B23" s="29" t="s">
        <v>34</v>
      </c>
      <c r="C23" s="12">
        <f>'[1]Ж-2,4,3,5'!D85</f>
        <v>3.7773448634250889E-2</v>
      </c>
      <c r="D23" s="30" t="s">
        <v>35</v>
      </c>
      <c r="E23" s="14"/>
      <c r="F23" s="22"/>
      <c r="G23" s="29" t="s">
        <v>34</v>
      </c>
      <c r="H23" s="12">
        <f>'[1]Ж-2,4,3,5'!E85</f>
        <v>4.0236352894530245E-2</v>
      </c>
      <c r="I23" s="30" t="s">
        <v>35</v>
      </c>
    </row>
    <row r="24" spans="1:9" ht="15.75" x14ac:dyDescent="0.25">
      <c r="A24" s="22"/>
      <c r="B24" s="29" t="s">
        <v>36</v>
      </c>
      <c r="C24" s="12">
        <f>'[1]Ж-2,4,3,5'!D104</f>
        <v>3.35763987860008E-2</v>
      </c>
      <c r="D24" s="30"/>
      <c r="E24" s="14"/>
      <c r="F24" s="22"/>
      <c r="G24" s="29" t="s">
        <v>36</v>
      </c>
      <c r="H24" s="12">
        <f>'[1]Ж-2,4,3,5'!E104</f>
        <v>2.9935893567671221E-2</v>
      </c>
      <c r="I24" s="30"/>
    </row>
    <row r="25" spans="1:9" ht="15.75" x14ac:dyDescent="0.25">
      <c r="A25" s="22">
        <v>6</v>
      </c>
      <c r="B25" s="9" t="s">
        <v>37</v>
      </c>
      <c r="C25" s="18">
        <f>'[1]Ж-2,4,3,5'!D112</f>
        <v>3.0866640284922829E-4</v>
      </c>
      <c r="D25" s="32" t="s">
        <v>38</v>
      </c>
      <c r="E25" s="14"/>
      <c r="F25" s="22">
        <v>6</v>
      </c>
      <c r="G25" s="9" t="s">
        <v>37</v>
      </c>
      <c r="H25" s="18">
        <f>'[1]Ж-2,4,3,5'!E112</f>
        <v>9.0341943751264572E-4</v>
      </c>
      <c r="I25" s="32" t="s">
        <v>38</v>
      </c>
    </row>
    <row r="26" spans="1:9" ht="15.75" x14ac:dyDescent="0.25">
      <c r="A26" s="10">
        <v>7</v>
      </c>
      <c r="B26" s="11" t="s">
        <v>39</v>
      </c>
      <c r="C26" s="33">
        <f>'[1]Ж-2,4,3,5'!D118</f>
        <v>1.5433320142461415E-3</v>
      </c>
      <c r="D26" s="34" t="s">
        <v>38</v>
      </c>
      <c r="E26" s="14"/>
      <c r="F26" s="10">
        <v>7</v>
      </c>
      <c r="G26" s="11" t="s">
        <v>39</v>
      </c>
      <c r="H26" s="33">
        <f>'[1]Ж-2,4,3,5'!E118</f>
        <v>4.5170971875632283E-3</v>
      </c>
      <c r="I26" s="35" t="s">
        <v>38</v>
      </c>
    </row>
    <row r="27" spans="1:9" ht="15.75" x14ac:dyDescent="0.25">
      <c r="A27" s="22">
        <v>8</v>
      </c>
      <c r="B27" s="9" t="s">
        <v>40</v>
      </c>
      <c r="C27" s="18">
        <f>'[1]Ж-2,4,3,5'!D402</f>
        <v>1.1113172639048015</v>
      </c>
      <c r="D27" s="32" t="s">
        <v>38</v>
      </c>
      <c r="E27" s="14"/>
      <c r="F27" s="22">
        <v>8</v>
      </c>
      <c r="G27" s="9" t="s">
        <v>40</v>
      </c>
      <c r="H27" s="18">
        <f>'[1]Ж-2,4,3,5'!E402</f>
        <v>0.99355038628464609</v>
      </c>
      <c r="I27" s="32" t="s">
        <v>38</v>
      </c>
    </row>
    <row r="28" spans="1:9" ht="15.75" x14ac:dyDescent="0.25">
      <c r="A28" s="10">
        <v>9</v>
      </c>
      <c r="B28" s="11" t="s">
        <v>41</v>
      </c>
      <c r="C28" s="12">
        <f>'[1]Ж-2,4,3,5'!D425</f>
        <v>6.835782E-2</v>
      </c>
      <c r="D28" s="30" t="s">
        <v>27</v>
      </c>
      <c r="E28" s="14"/>
      <c r="F28" s="10">
        <v>9</v>
      </c>
      <c r="G28" s="11" t="s">
        <v>41</v>
      </c>
      <c r="H28" s="12">
        <f>'[1]Ж-2,4,3,5'!E425</f>
        <v>6.835782E-2</v>
      </c>
      <c r="I28" s="30" t="s">
        <v>27</v>
      </c>
    </row>
    <row r="29" spans="1:9" ht="15.75" x14ac:dyDescent="0.25">
      <c r="A29" s="22"/>
      <c r="B29" s="9" t="s">
        <v>42</v>
      </c>
      <c r="C29" s="18"/>
      <c r="D29" s="32"/>
      <c r="E29" s="14"/>
      <c r="F29" s="22"/>
      <c r="G29" s="9" t="s">
        <v>42</v>
      </c>
      <c r="H29" s="18"/>
      <c r="I29" s="32"/>
    </row>
    <row r="30" spans="1:9" ht="15.75" x14ac:dyDescent="0.25">
      <c r="A30" s="10">
        <v>10</v>
      </c>
      <c r="B30" s="11" t="s">
        <v>43</v>
      </c>
      <c r="C30" s="12">
        <f>'[1]Ж-2,4,3,5'!D437</f>
        <v>9.7478856043606166E-3</v>
      </c>
      <c r="D30" s="30" t="s">
        <v>44</v>
      </c>
      <c r="E30" s="31"/>
      <c r="F30" s="10">
        <v>10</v>
      </c>
      <c r="G30" s="11" t="s">
        <v>43</v>
      </c>
      <c r="H30" s="12">
        <f>'[1]Ж-2,4,3,5'!E437</f>
        <v>1.0222598865004352E-2</v>
      </c>
      <c r="I30" s="30" t="s">
        <v>44</v>
      </c>
    </row>
    <row r="31" spans="1:9" ht="15.75" x14ac:dyDescent="0.25">
      <c r="A31" s="10"/>
      <c r="B31" s="11" t="s">
        <v>45</v>
      </c>
      <c r="C31" s="12"/>
      <c r="D31" s="30"/>
      <c r="E31" s="14"/>
      <c r="F31" s="10"/>
      <c r="G31" s="11" t="s">
        <v>45</v>
      </c>
      <c r="H31" s="12"/>
      <c r="I31" s="30"/>
    </row>
    <row r="32" spans="1:9" ht="15.75" x14ac:dyDescent="0.25">
      <c r="A32" s="10">
        <v>11</v>
      </c>
      <c r="B32" s="11" t="s">
        <v>46</v>
      </c>
      <c r="C32" s="12">
        <f>'[1]Ж-2,4,3,5'!D448</f>
        <v>9.0693479363615395E-4</v>
      </c>
      <c r="D32" s="32" t="s">
        <v>47</v>
      </c>
      <c r="E32" s="14"/>
      <c r="F32" s="10">
        <v>11</v>
      </c>
      <c r="G32" s="11" t="s">
        <v>46</v>
      </c>
      <c r="H32" s="12">
        <f>'[1]Ж-2,4,3,5'!E448</f>
        <v>2.6133348312215882E-3</v>
      </c>
      <c r="I32" s="32" t="s">
        <v>47</v>
      </c>
    </row>
    <row r="33" spans="1:9" ht="15.75" x14ac:dyDescent="0.25">
      <c r="A33" s="10">
        <v>12</v>
      </c>
      <c r="B33" s="11" t="s">
        <v>48</v>
      </c>
      <c r="C33" s="12">
        <f>'[1]Ж-2,4,3,5'!D464</f>
        <v>0.12694681115978787</v>
      </c>
      <c r="D33" s="30" t="s">
        <v>27</v>
      </c>
      <c r="E33" s="14"/>
      <c r="F33" s="10">
        <v>12</v>
      </c>
      <c r="G33" s="11" t="s">
        <v>48</v>
      </c>
      <c r="H33" s="12">
        <f>'[1]Ж-2,4,3,5'!E464</f>
        <v>7.9024122255537288E-2</v>
      </c>
      <c r="I33" s="30" t="s">
        <v>27</v>
      </c>
    </row>
    <row r="34" spans="1:9" ht="15.75" x14ac:dyDescent="0.25">
      <c r="A34" s="10"/>
      <c r="B34" s="11" t="s">
        <v>49</v>
      </c>
      <c r="C34" s="12"/>
      <c r="D34" s="30"/>
      <c r="E34" s="14"/>
      <c r="F34" s="10"/>
      <c r="G34" s="11" t="s">
        <v>49</v>
      </c>
      <c r="H34" s="12"/>
      <c r="I34" s="30"/>
    </row>
    <row r="35" spans="1:9" ht="16.5" thickBot="1" x14ac:dyDescent="0.3">
      <c r="A35" s="36">
        <v>13</v>
      </c>
      <c r="B35" s="37" t="s">
        <v>50</v>
      </c>
      <c r="C35" s="38">
        <f>'[1]Ж-2,4,3,5'!D472</f>
        <v>5.853930674792697E-2</v>
      </c>
      <c r="D35" s="39" t="s">
        <v>27</v>
      </c>
      <c r="E35" s="14"/>
      <c r="F35" s="36">
        <v>13</v>
      </c>
      <c r="G35" s="37" t="s">
        <v>50</v>
      </c>
      <c r="H35" s="38">
        <f>'[1]Ж-2,4,3,5'!E472</f>
        <v>0.11686855985484618</v>
      </c>
      <c r="I35" s="39" t="s">
        <v>27</v>
      </c>
    </row>
    <row r="36" spans="1:9" ht="15.75" x14ac:dyDescent="0.25">
      <c r="A36" s="40"/>
      <c r="B36" s="41" t="s">
        <v>51</v>
      </c>
      <c r="C36" s="42">
        <f>C13+C19+C20+C25+C26+C21+C27+C28+C30+C32+C33+C35+C17+C22+C23+C24+C14</f>
        <v>3.1174158449219509</v>
      </c>
      <c r="D36" s="43"/>
      <c r="E36" s="31"/>
      <c r="F36" s="40"/>
      <c r="G36" s="41" t="s">
        <v>51</v>
      </c>
      <c r="H36" s="42">
        <f>H13+H19+H20+H25+H26+H21+H27+H28+H30+H32+H33+H35+H17+H22+H23+H24+H14</f>
        <v>2.9400598550674442</v>
      </c>
      <c r="I36" s="43"/>
    </row>
    <row r="37" spans="1:9" ht="15.75" x14ac:dyDescent="0.25">
      <c r="A37" s="40"/>
      <c r="B37" s="41" t="s">
        <v>52</v>
      </c>
      <c r="C37" s="44"/>
      <c r="D37" s="45"/>
      <c r="E37" s="14"/>
      <c r="F37" s="40"/>
      <c r="G37" s="41" t="s">
        <v>52</v>
      </c>
      <c r="H37" s="44"/>
      <c r="I37" s="45"/>
    </row>
    <row r="38" spans="1:9" ht="16.5" thickBot="1" x14ac:dyDescent="0.3">
      <c r="A38" s="40"/>
      <c r="B38" s="41" t="s">
        <v>53</v>
      </c>
      <c r="C38" s="44"/>
      <c r="D38" s="45"/>
      <c r="E38" s="14"/>
      <c r="F38" s="40"/>
      <c r="G38" s="41" t="s">
        <v>53</v>
      </c>
      <c r="H38" s="44"/>
      <c r="I38" s="45"/>
    </row>
    <row r="39" spans="1:9" ht="15.75" x14ac:dyDescent="0.25">
      <c r="A39" s="46"/>
      <c r="B39" s="47" t="s">
        <v>51</v>
      </c>
      <c r="C39" s="48">
        <f>C13+C17+C20+C25+C26+C27+C30+C33+C22+C23+C24+C32+C14</f>
        <v>2.568965200637618</v>
      </c>
      <c r="D39" s="49"/>
      <c r="E39" s="31"/>
      <c r="F39" s="46"/>
      <c r="G39" s="47" t="s">
        <v>51</v>
      </c>
      <c r="H39" s="48">
        <f>H13+H17+H20+H25+H26+H27+H30+H33+H22+H23+H24+H32+H14</f>
        <v>2.3346005539922934</v>
      </c>
      <c r="I39" s="49"/>
    </row>
    <row r="40" spans="1:9" ht="15.75" x14ac:dyDescent="0.25">
      <c r="A40" s="9"/>
      <c r="B40" s="41" t="s">
        <v>54</v>
      </c>
      <c r="C40" s="50"/>
      <c r="D40" s="51"/>
      <c r="E40" s="31"/>
      <c r="F40" s="9"/>
      <c r="G40" s="41" t="s">
        <v>54</v>
      </c>
      <c r="H40" s="50"/>
      <c r="I40" s="51"/>
    </row>
    <row r="41" spans="1:9" ht="16.5" thickBot="1" x14ac:dyDescent="0.3">
      <c r="A41" s="52"/>
      <c r="B41" s="53" t="s">
        <v>55</v>
      </c>
      <c r="C41" s="54"/>
      <c r="D41" s="55"/>
      <c r="E41" s="31"/>
      <c r="F41" s="52"/>
      <c r="G41" s="53" t="s">
        <v>55</v>
      </c>
      <c r="H41" s="54"/>
      <c r="I41" s="55"/>
    </row>
    <row r="42" spans="1:9" ht="15.75" hidden="1" x14ac:dyDescent="0.25">
      <c r="A42" s="40"/>
      <c r="B42" s="41" t="s">
        <v>51</v>
      </c>
      <c r="C42" s="46"/>
      <c r="D42" s="3"/>
      <c r="E42" s="1"/>
      <c r="F42" s="40"/>
      <c r="G42" s="41" t="s">
        <v>51</v>
      </c>
      <c r="H42" s="46"/>
      <c r="I42" s="3"/>
    </row>
    <row r="43" spans="1:9" ht="15.75" hidden="1" x14ac:dyDescent="0.25">
      <c r="A43" s="40"/>
      <c r="B43" s="41" t="s">
        <v>56</v>
      </c>
      <c r="C43" s="56">
        <f>C36-C14</f>
        <v>2.4590944667896015</v>
      </c>
      <c r="D43" s="7"/>
      <c r="E43" s="1"/>
      <c r="F43" s="40"/>
      <c r="G43" s="41" t="s">
        <v>56</v>
      </c>
      <c r="H43" s="56">
        <f>H36-H14</f>
        <v>2.4222740772552767</v>
      </c>
      <c r="I43" s="7"/>
    </row>
    <row r="44" spans="1:9" ht="15.75" hidden="1" x14ac:dyDescent="0.25">
      <c r="A44" s="40"/>
      <c r="B44" s="41" t="s">
        <v>57</v>
      </c>
      <c r="C44" s="57"/>
      <c r="D44" s="7"/>
      <c r="E44" s="1"/>
      <c r="F44" s="40"/>
      <c r="G44" s="41" t="s">
        <v>57</v>
      </c>
      <c r="H44" s="57"/>
      <c r="I44" s="7"/>
    </row>
    <row r="45" spans="1:9" ht="16.5" hidden="1" thickBot="1" x14ac:dyDescent="0.3">
      <c r="A45" s="58"/>
      <c r="B45" s="41" t="s">
        <v>53</v>
      </c>
      <c r="C45" s="59"/>
      <c r="D45" s="60"/>
      <c r="E45" s="1"/>
      <c r="F45" s="58"/>
      <c r="G45" s="41" t="s">
        <v>53</v>
      </c>
      <c r="H45" s="59"/>
      <c r="I45" s="60"/>
    </row>
    <row r="46" spans="1:9" ht="15.75" hidden="1" x14ac:dyDescent="0.25">
      <c r="A46" s="9"/>
      <c r="B46" s="47" t="s">
        <v>51</v>
      </c>
      <c r="C46" s="61"/>
      <c r="D46" s="3"/>
      <c r="E46" s="1"/>
      <c r="F46" s="9"/>
      <c r="G46" s="47" t="s">
        <v>51</v>
      </c>
      <c r="H46" s="61"/>
      <c r="I46" s="3"/>
    </row>
    <row r="47" spans="1:9" ht="15.75" hidden="1" x14ac:dyDescent="0.25">
      <c r="A47" s="9"/>
      <c r="B47" s="41" t="s">
        <v>58</v>
      </c>
      <c r="C47" s="56">
        <f>C39-C14</f>
        <v>1.9106438225052687</v>
      </c>
      <c r="D47" s="7"/>
      <c r="E47" s="1"/>
      <c r="F47" s="9"/>
      <c r="G47" s="41" t="s">
        <v>58</v>
      </c>
      <c r="H47" s="56">
        <f>H39-H14</f>
        <v>1.8168147761801259</v>
      </c>
      <c r="I47" s="7"/>
    </row>
    <row r="48" spans="1:9" ht="15.75" hidden="1" x14ac:dyDescent="0.25">
      <c r="A48" s="9"/>
      <c r="B48" s="41" t="s">
        <v>57</v>
      </c>
      <c r="C48" s="57"/>
      <c r="D48" s="7"/>
      <c r="E48" s="1"/>
      <c r="F48" s="9"/>
      <c r="G48" s="41" t="s">
        <v>57</v>
      </c>
      <c r="H48" s="57"/>
      <c r="I48" s="7"/>
    </row>
    <row r="49" spans="1:9" ht="16.5" hidden="1" thickBot="1" x14ac:dyDescent="0.3">
      <c r="A49" s="52"/>
      <c r="B49" s="53" t="s">
        <v>59</v>
      </c>
      <c r="C49" s="59"/>
      <c r="D49" s="60"/>
      <c r="E49" s="1"/>
      <c r="F49" s="52"/>
      <c r="G49" s="53" t="s">
        <v>59</v>
      </c>
      <c r="H49" s="59"/>
      <c r="I49" s="60"/>
    </row>
    <row r="50" spans="1:9" ht="15.75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ht="15.75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ht="15.75" x14ac:dyDescent="0.25">
      <c r="A52" s="1"/>
      <c r="B52" s="1" t="s">
        <v>60</v>
      </c>
      <c r="C52" s="1"/>
      <c r="D52" s="1"/>
      <c r="E52" s="1"/>
      <c r="F52" s="1"/>
      <c r="G52" s="1" t="s">
        <v>60</v>
      </c>
      <c r="H52" s="1"/>
      <c r="I52" s="1"/>
    </row>
    <row r="53" spans="1:9" ht="15.75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ht="15.75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ht="15.75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ht="15.75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ht="15.75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ht="15.75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ht="15.75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ht="15.75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ht="15.75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ht="15.75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ht="15.75" x14ac:dyDescent="0.25">
      <c r="A63" s="1"/>
      <c r="B63" s="1"/>
      <c r="C63" s="1" t="s">
        <v>0</v>
      </c>
      <c r="D63" s="1" t="s">
        <v>61</v>
      </c>
      <c r="E63" s="1"/>
      <c r="F63" s="1"/>
      <c r="G63" s="1"/>
      <c r="H63" s="1" t="s">
        <v>0</v>
      </c>
      <c r="I63" s="1" t="s">
        <v>62</v>
      </c>
    </row>
    <row r="64" spans="1:9" ht="15.75" x14ac:dyDescent="0.25">
      <c r="A64" s="1"/>
      <c r="B64" s="1"/>
      <c r="C64" s="1" t="s">
        <v>3</v>
      </c>
      <c r="D64" s="1"/>
      <c r="E64" s="1"/>
      <c r="F64" s="1"/>
      <c r="G64" s="1"/>
      <c r="H64" s="1" t="s">
        <v>3</v>
      </c>
      <c r="I64" s="1"/>
    </row>
    <row r="65" spans="1:9" ht="15.75" x14ac:dyDescent="0.25">
      <c r="A65" s="1"/>
      <c r="B65" s="1"/>
      <c r="C65" s="1" t="s">
        <v>4</v>
      </c>
      <c r="D65" s="1"/>
      <c r="E65" s="1"/>
      <c r="F65" s="1"/>
      <c r="G65" s="1"/>
      <c r="H65" s="1" t="s">
        <v>4</v>
      </c>
      <c r="I65" s="1"/>
    </row>
    <row r="66" spans="1:9" ht="15.75" x14ac:dyDescent="0.25">
      <c r="A66" s="1"/>
      <c r="B66" s="1"/>
      <c r="C66" s="1" t="s">
        <v>5</v>
      </c>
      <c r="D66" s="1"/>
      <c r="E66" s="1"/>
      <c r="F66" s="1"/>
      <c r="G66" s="1"/>
      <c r="H66" s="1" t="s">
        <v>5</v>
      </c>
      <c r="I66" s="1"/>
    </row>
    <row r="67" spans="1:9" ht="15.75" x14ac:dyDescent="0.25">
      <c r="A67" s="1"/>
      <c r="B67" s="2" t="s">
        <v>6</v>
      </c>
      <c r="C67" s="1"/>
      <c r="D67" s="1"/>
      <c r="E67" s="1"/>
      <c r="F67" s="1"/>
      <c r="G67" s="2" t="s">
        <v>6</v>
      </c>
      <c r="H67" s="1"/>
      <c r="I67" s="1"/>
    </row>
    <row r="68" spans="1:9" ht="15.75" x14ac:dyDescent="0.25">
      <c r="A68" s="1" t="s">
        <v>7</v>
      </c>
      <c r="B68" s="1"/>
      <c r="C68" s="1"/>
      <c r="D68" s="1"/>
      <c r="E68" s="1"/>
      <c r="F68" s="1" t="s">
        <v>7</v>
      </c>
      <c r="G68" s="1"/>
      <c r="H68" s="1"/>
      <c r="I68" s="1"/>
    </row>
    <row r="69" spans="1:9" ht="15.75" x14ac:dyDescent="0.25">
      <c r="A69" s="1" t="s">
        <v>63</v>
      </c>
      <c r="B69" s="1"/>
      <c r="C69" s="1"/>
      <c r="D69" s="1"/>
      <c r="E69" s="1"/>
      <c r="F69" s="1" t="s">
        <v>64</v>
      </c>
      <c r="G69" s="1"/>
      <c r="H69" s="1"/>
      <c r="I69" s="1"/>
    </row>
    <row r="70" spans="1:9" ht="16.5" thickBot="1" x14ac:dyDescent="0.3">
      <c r="A70" s="1"/>
      <c r="B70" s="1"/>
      <c r="C70" s="1"/>
      <c r="D70" s="1"/>
      <c r="E70" s="1"/>
      <c r="F70" s="1"/>
      <c r="G70" s="1"/>
      <c r="H70" s="1"/>
      <c r="I70" s="1"/>
    </row>
    <row r="71" spans="1:9" ht="15.75" x14ac:dyDescent="0.25">
      <c r="A71" s="3" t="s">
        <v>10</v>
      </c>
      <c r="B71" s="4" t="s">
        <v>11</v>
      </c>
      <c r="C71" s="3" t="s">
        <v>12</v>
      </c>
      <c r="D71" s="5" t="s">
        <v>13</v>
      </c>
      <c r="E71" s="6"/>
      <c r="F71" s="3" t="s">
        <v>10</v>
      </c>
      <c r="G71" s="4" t="s">
        <v>11</v>
      </c>
      <c r="H71" s="3" t="s">
        <v>12</v>
      </c>
      <c r="I71" s="5" t="s">
        <v>13</v>
      </c>
    </row>
    <row r="72" spans="1:9" ht="16.5" thickBot="1" x14ac:dyDescent="0.3">
      <c r="A72" s="7" t="s">
        <v>14</v>
      </c>
      <c r="B72" s="6"/>
      <c r="C72" s="7" t="s">
        <v>15</v>
      </c>
      <c r="D72" s="8" t="s">
        <v>16</v>
      </c>
      <c r="E72" s="6"/>
      <c r="F72" s="7" t="s">
        <v>14</v>
      </c>
      <c r="G72" s="6"/>
      <c r="H72" s="7" t="s">
        <v>15</v>
      </c>
      <c r="I72" s="8" t="s">
        <v>16</v>
      </c>
    </row>
    <row r="73" spans="1:9" ht="15.75" x14ac:dyDescent="0.25">
      <c r="A73" s="46"/>
      <c r="B73" s="46"/>
      <c r="C73" s="3"/>
      <c r="D73" s="5"/>
      <c r="E73" s="6"/>
      <c r="F73" s="46"/>
      <c r="G73" s="46"/>
      <c r="H73" s="3"/>
      <c r="I73" s="5"/>
    </row>
    <row r="74" spans="1:9" ht="15.75" x14ac:dyDescent="0.25">
      <c r="A74" s="10">
        <v>1</v>
      </c>
      <c r="B74" s="11" t="s">
        <v>17</v>
      </c>
      <c r="C74" s="12">
        <f>'[1]Ж-2,4,3,5'!F23</f>
        <v>0.3567395893259136</v>
      </c>
      <c r="D74" s="13" t="s">
        <v>18</v>
      </c>
      <c r="E74" s="14"/>
      <c r="F74" s="10">
        <v>1</v>
      </c>
      <c r="G74" s="11" t="s">
        <v>17</v>
      </c>
      <c r="H74" s="12">
        <f>'[1]Ж-2,4,3,5'!G23</f>
        <v>0.3206922448110513</v>
      </c>
      <c r="I74" s="13" t="s">
        <v>18</v>
      </c>
    </row>
    <row r="75" spans="1:9" ht="15.75" x14ac:dyDescent="0.25">
      <c r="A75" s="15">
        <v>2</v>
      </c>
      <c r="B75" s="11" t="s">
        <v>19</v>
      </c>
      <c r="C75" s="12">
        <f>'[1]Ж-2,4,3,5'!F34</f>
        <v>0.79435509129640891</v>
      </c>
      <c r="D75" s="16" t="s">
        <v>20</v>
      </c>
      <c r="E75" s="14"/>
      <c r="F75" s="15">
        <v>2</v>
      </c>
      <c r="G75" s="11" t="s">
        <v>19</v>
      </c>
      <c r="H75" s="12">
        <f>'[1]Ж-2,4,3,5'!G34</f>
        <v>0.53859875294430559</v>
      </c>
      <c r="I75" s="16" t="s">
        <v>20</v>
      </c>
    </row>
    <row r="76" spans="1:9" ht="15.75" x14ac:dyDescent="0.25">
      <c r="A76" s="22"/>
      <c r="B76" s="9"/>
      <c r="C76" s="18"/>
      <c r="D76" s="19" t="s">
        <v>21</v>
      </c>
      <c r="E76" s="14"/>
      <c r="F76" s="17"/>
      <c r="G76" s="9"/>
      <c r="H76" s="18"/>
      <c r="I76" s="19" t="s">
        <v>21</v>
      </c>
    </row>
    <row r="77" spans="1:9" ht="15.75" x14ac:dyDescent="0.25">
      <c r="A77" s="22"/>
      <c r="B77" s="9"/>
      <c r="C77" s="18"/>
      <c r="D77" s="21" t="s">
        <v>22</v>
      </c>
      <c r="E77" s="14"/>
      <c r="F77" s="20"/>
      <c r="G77" s="9"/>
      <c r="H77" s="18"/>
      <c r="I77" s="21" t="s">
        <v>22</v>
      </c>
    </row>
    <row r="78" spans="1:9" ht="15.75" x14ac:dyDescent="0.25">
      <c r="A78" s="17">
        <v>3</v>
      </c>
      <c r="B78" s="23" t="s">
        <v>23</v>
      </c>
      <c r="C78" s="24">
        <f>'[1]Ж-2,4,3,5'!F53</f>
        <v>0.62259625745587344</v>
      </c>
      <c r="D78" s="25" t="s">
        <v>24</v>
      </c>
      <c r="E78" s="14"/>
      <c r="F78" s="22">
        <v>3</v>
      </c>
      <c r="G78" s="23" t="s">
        <v>23</v>
      </c>
      <c r="H78" s="24">
        <f>'[1]Ж-2,4,3,5'!G53</f>
        <v>0.29082132265452981</v>
      </c>
      <c r="I78" s="25" t="s">
        <v>24</v>
      </c>
    </row>
    <row r="79" spans="1:9" ht="15.75" x14ac:dyDescent="0.25">
      <c r="A79" s="20"/>
      <c r="B79" s="26" t="s">
        <v>25</v>
      </c>
      <c r="C79" s="27"/>
      <c r="D79" s="28"/>
      <c r="E79" s="14"/>
      <c r="F79" s="22"/>
      <c r="G79" s="26" t="s">
        <v>25</v>
      </c>
      <c r="H79" s="27"/>
      <c r="I79" s="28"/>
    </row>
    <row r="80" spans="1:9" ht="15.75" x14ac:dyDescent="0.25">
      <c r="A80" s="10"/>
      <c r="B80" s="29"/>
      <c r="C80" s="12"/>
      <c r="D80" s="62"/>
      <c r="E80" s="31"/>
      <c r="F80" s="10">
        <v>4</v>
      </c>
      <c r="G80" s="29" t="s">
        <v>26</v>
      </c>
      <c r="H80" s="12">
        <f>'[1]Ж-2,4,3,5'!G61</f>
        <v>0.49715050565139796</v>
      </c>
      <c r="I80" s="30" t="s">
        <v>27</v>
      </c>
    </row>
    <row r="81" spans="1:9" ht="15.75" x14ac:dyDescent="0.25">
      <c r="A81" s="10">
        <v>4</v>
      </c>
      <c r="B81" s="29" t="s">
        <v>28</v>
      </c>
      <c r="C81" s="12"/>
      <c r="D81" s="30" t="s">
        <v>29</v>
      </c>
      <c r="E81" s="31"/>
      <c r="F81" s="10">
        <v>5</v>
      </c>
      <c r="G81" s="29" t="s">
        <v>28</v>
      </c>
      <c r="H81" s="12"/>
      <c r="I81" s="30" t="s">
        <v>29</v>
      </c>
    </row>
    <row r="82" spans="1:9" ht="15.75" x14ac:dyDescent="0.25">
      <c r="A82" s="10"/>
      <c r="B82" s="29" t="s">
        <v>30</v>
      </c>
      <c r="C82" s="12"/>
      <c r="D82" s="30" t="s">
        <v>47</v>
      </c>
      <c r="E82" s="14"/>
      <c r="F82" s="10"/>
      <c r="G82" s="29" t="s">
        <v>30</v>
      </c>
      <c r="H82" s="12"/>
      <c r="I82" s="30" t="s">
        <v>47</v>
      </c>
    </row>
    <row r="83" spans="1:9" ht="15.75" x14ac:dyDescent="0.25">
      <c r="A83" s="22"/>
      <c r="B83" s="29" t="s">
        <v>32</v>
      </c>
      <c r="C83" s="18">
        <f>'[1]Ж-2,4,3,5'!F74</f>
        <v>0.12575026440015172</v>
      </c>
      <c r="D83" s="32" t="s">
        <v>33</v>
      </c>
      <c r="E83" s="14"/>
      <c r="F83" s="22"/>
      <c r="G83" s="29" t="s">
        <v>32</v>
      </c>
      <c r="H83" s="18">
        <f>'[1]Ж-2,4,3,5'!G74</f>
        <v>0.15230439448461658</v>
      </c>
      <c r="I83" s="32" t="s">
        <v>33</v>
      </c>
    </row>
    <row r="84" spans="1:9" ht="15.75" x14ac:dyDescent="0.25">
      <c r="A84" s="22"/>
      <c r="B84" s="29" t="s">
        <v>34</v>
      </c>
      <c r="C84" s="12">
        <f>'[1]Ж-2,4,3,5'!F85</f>
        <v>4.7607258131466025E-2</v>
      </c>
      <c r="D84" s="30" t="s">
        <v>35</v>
      </c>
      <c r="E84" s="14"/>
      <c r="F84" s="22"/>
      <c r="G84" s="29" t="s">
        <v>34</v>
      </c>
      <c r="H84" s="12">
        <f>'[1]Ж-2,4,3,5'!G85</f>
        <v>4.6024423967864603E-2</v>
      </c>
      <c r="I84" s="30" t="s">
        <v>35</v>
      </c>
    </row>
    <row r="85" spans="1:9" ht="15.75" x14ac:dyDescent="0.25">
      <c r="A85" s="22"/>
      <c r="B85" s="29" t="s">
        <v>36</v>
      </c>
      <c r="C85" s="12">
        <f>'[1]Ж-2,4,3,5'!F104</f>
        <v>3.3533403840040478E-2</v>
      </c>
      <c r="D85" s="62"/>
      <c r="E85" s="14"/>
      <c r="F85" s="22"/>
      <c r="G85" s="29" t="s">
        <v>36</v>
      </c>
      <c r="H85" s="12">
        <f>'[1]Ж-2,4,3,5'!G104</f>
        <v>3.8076098621154145E-2</v>
      </c>
      <c r="I85" s="30"/>
    </row>
    <row r="86" spans="1:9" ht="15.75" x14ac:dyDescent="0.25">
      <c r="A86" s="22">
        <v>5</v>
      </c>
      <c r="B86" s="9" t="s">
        <v>37</v>
      </c>
      <c r="C86" s="18">
        <f>'[1]Ж-2,4,3,5'!F112</f>
        <v>3.2663614328036624E-3</v>
      </c>
      <c r="D86" s="32" t="s">
        <v>38</v>
      </c>
      <c r="E86" s="14"/>
      <c r="F86" s="22">
        <v>6</v>
      </c>
      <c r="G86" s="9" t="s">
        <v>37</v>
      </c>
      <c r="H86" s="18">
        <f>'[1]Ж-2,4,3,5'!G112</f>
        <v>1.3591292084041513E-3</v>
      </c>
      <c r="I86" s="32" t="s">
        <v>38</v>
      </c>
    </row>
    <row r="87" spans="1:9" ht="15.75" x14ac:dyDescent="0.25">
      <c r="A87" s="10">
        <v>6</v>
      </c>
      <c r="B87" s="11" t="s">
        <v>39</v>
      </c>
      <c r="C87" s="33">
        <f>'[1]Ж-2,4,3,5'!F118</f>
        <v>1.6331807164018313E-2</v>
      </c>
      <c r="D87" s="34" t="s">
        <v>38</v>
      </c>
      <c r="E87" s="14"/>
      <c r="F87" s="10">
        <v>7</v>
      </c>
      <c r="G87" s="11" t="s">
        <v>39</v>
      </c>
      <c r="H87" s="33">
        <f>'[1]Ж-2,4,3,5'!G118</f>
        <v>6.7956460420207556E-3</v>
      </c>
      <c r="I87" s="35" t="s">
        <v>38</v>
      </c>
    </row>
    <row r="88" spans="1:9" ht="15.75" x14ac:dyDescent="0.25">
      <c r="A88" s="22">
        <v>7</v>
      </c>
      <c r="B88" s="9" t="s">
        <v>40</v>
      </c>
      <c r="C88" s="18">
        <f>'[1]Ж-2,4,3,5'!F402</f>
        <v>0.75483141692074296</v>
      </c>
      <c r="D88" s="32" t="s">
        <v>38</v>
      </c>
      <c r="E88" s="14"/>
      <c r="F88" s="22">
        <v>8</v>
      </c>
      <c r="G88" s="9" t="s">
        <v>40</v>
      </c>
      <c r="H88" s="18">
        <f>'[1]Ж-2,4,3,5'!G402</f>
        <v>0.84294446028443448</v>
      </c>
      <c r="I88" s="32" t="s">
        <v>38</v>
      </c>
    </row>
    <row r="89" spans="1:9" ht="15.75" x14ac:dyDescent="0.25">
      <c r="A89" s="10"/>
      <c r="B89" s="11"/>
      <c r="C89" s="12"/>
      <c r="D89" s="62"/>
      <c r="E89" s="14"/>
      <c r="F89" s="10">
        <v>9</v>
      </c>
      <c r="G89" s="11" t="s">
        <v>65</v>
      </c>
      <c r="H89" s="12">
        <f>'[1]Ж-2,4,3,5'!G425</f>
        <v>6.835782E-2</v>
      </c>
      <c r="I89" s="30" t="s">
        <v>27</v>
      </c>
    </row>
    <row r="90" spans="1:9" ht="15.75" x14ac:dyDescent="0.25">
      <c r="A90" s="22"/>
      <c r="B90" s="9"/>
      <c r="C90" s="18"/>
      <c r="D90" s="63"/>
      <c r="E90" s="14"/>
      <c r="F90" s="22"/>
      <c r="G90" s="9" t="s">
        <v>42</v>
      </c>
      <c r="H90" s="18"/>
      <c r="I90" s="32"/>
    </row>
    <row r="91" spans="1:9" ht="15.75" x14ac:dyDescent="0.25">
      <c r="A91" s="10">
        <v>8</v>
      </c>
      <c r="B91" s="11" t="s">
        <v>43</v>
      </c>
      <c r="C91" s="12">
        <f>'[1]Ж-2,4,3,5'!F437</f>
        <v>4.0205207572002431E-2</v>
      </c>
      <c r="D91" s="30" t="s">
        <v>44</v>
      </c>
      <c r="E91" s="31"/>
      <c r="F91" s="10">
        <v>10</v>
      </c>
      <c r="G91" s="11" t="s">
        <v>43</v>
      </c>
      <c r="H91" s="12">
        <f>'[1]Ж-2,4,3,5'!G437</f>
        <v>7.8089821395002437E-3</v>
      </c>
      <c r="I91" s="30" t="s">
        <v>44</v>
      </c>
    </row>
    <row r="92" spans="1:9" ht="15.75" x14ac:dyDescent="0.25">
      <c r="A92" s="10"/>
      <c r="B92" s="11" t="s">
        <v>45</v>
      </c>
      <c r="C92" s="12"/>
      <c r="D92" s="30"/>
      <c r="E92" s="14"/>
      <c r="F92" s="10"/>
      <c r="G92" s="11" t="s">
        <v>45</v>
      </c>
      <c r="H92" s="12"/>
      <c r="I92" s="30"/>
    </row>
    <row r="93" spans="1:9" ht="15.75" x14ac:dyDescent="0.25">
      <c r="A93" s="10">
        <v>9</v>
      </c>
      <c r="B93" s="11" t="s">
        <v>46</v>
      </c>
      <c r="C93" s="12">
        <f>'[1]Ж-2,4,3,5'!F448</f>
        <v>8.7243643183201446E-3</v>
      </c>
      <c r="D93" s="32" t="s">
        <v>47</v>
      </c>
      <c r="E93" s="14"/>
      <c r="F93" s="10">
        <v>11</v>
      </c>
      <c r="G93" s="11" t="s">
        <v>46</v>
      </c>
      <c r="H93" s="12">
        <f>'[1]Ж-2,4,3,5'!G448</f>
        <v>3.5008093951797619E-3</v>
      </c>
      <c r="I93" s="32" t="s">
        <v>47</v>
      </c>
    </row>
    <row r="94" spans="1:9" ht="15.75" x14ac:dyDescent="0.25">
      <c r="A94" s="10">
        <v>10</v>
      </c>
      <c r="B94" s="11" t="s">
        <v>48</v>
      </c>
      <c r="C94" s="12">
        <f>'[1]Ж-2,4,3,5'!F464</f>
        <v>6.0382531953743143E-2</v>
      </c>
      <c r="D94" s="30" t="s">
        <v>27</v>
      </c>
      <c r="E94" s="14"/>
      <c r="F94" s="10">
        <v>12</v>
      </c>
      <c r="G94" s="11" t="s">
        <v>48</v>
      </c>
      <c r="H94" s="12">
        <f>'[1]Ж-2,4,3,5'!G464</f>
        <v>2.8044744580556495E-2</v>
      </c>
      <c r="I94" s="30" t="s">
        <v>27</v>
      </c>
    </row>
    <row r="95" spans="1:9" ht="15.75" x14ac:dyDescent="0.25">
      <c r="A95" s="10"/>
      <c r="B95" s="11" t="s">
        <v>49</v>
      </c>
      <c r="C95" s="12"/>
      <c r="D95" s="62"/>
      <c r="E95" s="14"/>
      <c r="F95" s="10"/>
      <c r="G95" s="11" t="s">
        <v>49</v>
      </c>
      <c r="H95" s="12"/>
      <c r="I95" s="30"/>
    </row>
    <row r="96" spans="1:9" ht="16.5" thickBot="1" x14ac:dyDescent="0.3">
      <c r="A96" s="64"/>
      <c r="B96" s="37"/>
      <c r="C96" s="38"/>
      <c r="D96" s="65"/>
      <c r="E96" s="14"/>
      <c r="F96" s="36">
        <v>13</v>
      </c>
      <c r="G96" s="37" t="s">
        <v>50</v>
      </c>
      <c r="H96" s="38">
        <f>'[1]Ж-2,4,3,5'!G472</f>
        <v>6.5249785180778633E-2</v>
      </c>
      <c r="I96" s="39" t="s">
        <v>27</v>
      </c>
    </row>
    <row r="97" spans="1:9" ht="15.75" x14ac:dyDescent="0.25">
      <c r="A97" s="66"/>
      <c r="B97" s="47" t="s">
        <v>51</v>
      </c>
      <c r="C97" s="67">
        <f>C78+C82+C86+C87+C88+C91+C90+C89+C92+C94+C95+C79+C74+C75+C83+C84+C93+C85</f>
        <v>2.8643235538114848</v>
      </c>
      <c r="D97" s="68"/>
      <c r="E97" s="31"/>
      <c r="F97" s="40"/>
      <c r="G97" s="41" t="s">
        <v>51</v>
      </c>
      <c r="H97" s="42">
        <f>H74+H80+H81+H86+H87+H82+H88+H89+H91+H93+H94+H96+H78+H83+H84+H85+H75</f>
        <v>2.9077291199657944</v>
      </c>
      <c r="I97" s="43"/>
    </row>
    <row r="98" spans="1:9" ht="16.5" thickBot="1" x14ac:dyDescent="0.3">
      <c r="A98" s="69"/>
      <c r="B98" s="53" t="s">
        <v>66</v>
      </c>
      <c r="C98" s="70"/>
      <c r="D98" s="71"/>
      <c r="E98" s="14"/>
      <c r="F98" s="40"/>
      <c r="G98" s="41" t="s">
        <v>52</v>
      </c>
      <c r="H98" s="44"/>
      <c r="I98" s="45"/>
    </row>
    <row r="99" spans="1:9" ht="16.5" thickBot="1" x14ac:dyDescent="0.3">
      <c r="A99" s="6"/>
      <c r="B99" s="72"/>
      <c r="C99" s="42"/>
      <c r="D99" s="31"/>
      <c r="E99" s="14"/>
      <c r="F99" s="40"/>
      <c r="G99" s="41" t="s">
        <v>53</v>
      </c>
      <c r="H99" s="44"/>
      <c r="I99" s="45"/>
    </row>
    <row r="100" spans="1:9" ht="15.75" x14ac:dyDescent="0.25">
      <c r="A100" s="6"/>
      <c r="B100" s="6"/>
      <c r="C100" s="6"/>
      <c r="D100" s="6"/>
      <c r="E100" s="31"/>
      <c r="F100" s="46"/>
      <c r="G100" s="47" t="s">
        <v>51</v>
      </c>
      <c r="H100" s="48">
        <f>H74+H78+H81+H86+H87+H88+H91+H94+H83+H84+H85+H93+H75</f>
        <v>2.2769710091336179</v>
      </c>
      <c r="I100" s="49"/>
    </row>
    <row r="101" spans="1:9" ht="15.75" x14ac:dyDescent="0.25">
      <c r="A101" s="1"/>
      <c r="B101" s="1" t="s">
        <v>60</v>
      </c>
      <c r="C101" s="1"/>
      <c r="D101" s="1"/>
      <c r="E101" s="31"/>
      <c r="F101" s="9"/>
      <c r="G101" s="41" t="s">
        <v>54</v>
      </c>
      <c r="H101" s="50"/>
      <c r="I101" s="51"/>
    </row>
    <row r="102" spans="1:9" ht="16.5" thickBot="1" x14ac:dyDescent="0.3">
      <c r="A102" s="1"/>
      <c r="B102" s="1"/>
      <c r="C102" s="1"/>
      <c r="D102" s="1"/>
      <c r="E102" s="31"/>
      <c r="F102" s="52"/>
      <c r="G102" s="53" t="s">
        <v>55</v>
      </c>
      <c r="H102" s="54"/>
      <c r="I102" s="55"/>
    </row>
    <row r="103" spans="1:9" ht="15.75" hidden="1" x14ac:dyDescent="0.25">
      <c r="A103" s="1"/>
      <c r="B103" s="1"/>
      <c r="C103" s="1"/>
      <c r="D103" s="1"/>
      <c r="E103" s="1"/>
      <c r="F103" s="40"/>
      <c r="G103" s="41" t="s">
        <v>51</v>
      </c>
      <c r="H103" s="46"/>
      <c r="I103" s="3"/>
    </row>
    <row r="104" spans="1:9" ht="15.75" hidden="1" x14ac:dyDescent="0.25">
      <c r="A104" s="1"/>
      <c r="B104" s="1"/>
      <c r="C104" s="1"/>
      <c r="D104" s="1"/>
      <c r="E104" s="1"/>
      <c r="F104" s="40"/>
      <c r="G104" s="41" t="s">
        <v>56</v>
      </c>
      <c r="H104" s="56">
        <f>H97-H75</f>
        <v>2.3691303670214889</v>
      </c>
      <c r="I104" s="7"/>
    </row>
    <row r="105" spans="1:9" ht="15.75" hidden="1" x14ac:dyDescent="0.25">
      <c r="A105" s="1"/>
      <c r="B105" s="1"/>
      <c r="C105" s="1"/>
      <c r="D105" s="1"/>
      <c r="E105" s="1"/>
      <c r="F105" s="40"/>
      <c r="G105" s="41" t="s">
        <v>57</v>
      </c>
      <c r="H105" s="57"/>
      <c r="I105" s="7"/>
    </row>
    <row r="106" spans="1:9" ht="16.5" hidden="1" thickBot="1" x14ac:dyDescent="0.3">
      <c r="E106" s="1"/>
      <c r="F106" s="58"/>
      <c r="G106" s="41" t="s">
        <v>53</v>
      </c>
      <c r="H106" s="59"/>
      <c r="I106" s="60"/>
    </row>
    <row r="107" spans="1:9" ht="15.75" hidden="1" x14ac:dyDescent="0.25">
      <c r="E107" s="1"/>
      <c r="F107" s="9"/>
      <c r="G107" s="47" t="s">
        <v>51</v>
      </c>
      <c r="H107" s="61"/>
      <c r="I107" s="3"/>
    </row>
    <row r="108" spans="1:9" ht="15.75" hidden="1" x14ac:dyDescent="0.25">
      <c r="E108" s="1"/>
      <c r="F108" s="9"/>
      <c r="G108" s="41" t="s">
        <v>58</v>
      </c>
      <c r="H108" s="56">
        <f>H100-H75</f>
        <v>1.7383722561893125</v>
      </c>
      <c r="I108" s="7"/>
    </row>
    <row r="109" spans="1:9" ht="15.75" hidden="1" x14ac:dyDescent="0.25">
      <c r="F109" s="9"/>
      <c r="G109" s="41" t="s">
        <v>57</v>
      </c>
      <c r="H109" s="57"/>
      <c r="I109" s="7"/>
    </row>
    <row r="110" spans="1:9" ht="16.5" hidden="1" thickBot="1" x14ac:dyDescent="0.3">
      <c r="F110" s="52"/>
      <c r="G110" s="53" t="s">
        <v>59</v>
      </c>
      <c r="H110" s="59"/>
      <c r="I110" s="60"/>
    </row>
    <row r="112" spans="1:9" ht="15.75" x14ac:dyDescent="0.25">
      <c r="G112" s="1"/>
      <c r="H112" s="1"/>
      <c r="I112" s="1"/>
    </row>
    <row r="113" spans="1:9" ht="15.75" x14ac:dyDescent="0.25">
      <c r="G113" s="1" t="s">
        <v>60</v>
      </c>
    </row>
    <row r="114" spans="1:9" ht="15.75" x14ac:dyDescent="0.25">
      <c r="G114" s="1"/>
    </row>
    <row r="115" spans="1:9" ht="15.75" x14ac:dyDescent="0.25">
      <c r="G115" s="1"/>
    </row>
    <row r="116" spans="1:9" ht="15.75" x14ac:dyDescent="0.25">
      <c r="G116" s="1"/>
    </row>
    <row r="117" spans="1:9" ht="15.75" x14ac:dyDescent="0.25">
      <c r="G117" s="1"/>
    </row>
    <row r="118" spans="1:9" ht="15.75" x14ac:dyDescent="0.25">
      <c r="G118" s="1"/>
    </row>
    <row r="119" spans="1:9" ht="15.75" x14ac:dyDescent="0.25">
      <c r="G119" s="1"/>
    </row>
    <row r="120" spans="1:9" ht="15.75" x14ac:dyDescent="0.25">
      <c r="G120" s="1"/>
    </row>
    <row r="121" spans="1:9" ht="15.75" x14ac:dyDescent="0.25">
      <c r="G121" s="1"/>
    </row>
    <row r="122" spans="1:9" ht="15.75" x14ac:dyDescent="0.25">
      <c r="G122" s="1"/>
    </row>
    <row r="123" spans="1:9" ht="15.75" x14ac:dyDescent="0.25">
      <c r="G123" s="1"/>
    </row>
    <row r="126" spans="1:9" ht="15.75" x14ac:dyDescent="0.25">
      <c r="A126" s="1"/>
      <c r="B126" s="1"/>
      <c r="C126" s="1" t="s">
        <v>0</v>
      </c>
      <c r="D126" s="1" t="s">
        <v>67</v>
      </c>
      <c r="F126" s="1"/>
      <c r="G126" s="1"/>
      <c r="H126" s="1" t="s">
        <v>0</v>
      </c>
      <c r="I126" s="1" t="s">
        <v>68</v>
      </c>
    </row>
    <row r="127" spans="1:9" ht="15.75" x14ac:dyDescent="0.25">
      <c r="A127" s="1"/>
      <c r="B127" s="1"/>
      <c r="C127" s="1" t="s">
        <v>3</v>
      </c>
      <c r="D127" s="1"/>
      <c r="F127" s="1"/>
      <c r="G127" s="1"/>
      <c r="H127" s="1" t="s">
        <v>3</v>
      </c>
      <c r="I127" s="1"/>
    </row>
    <row r="128" spans="1:9" ht="15.75" x14ac:dyDescent="0.25">
      <c r="A128" s="1"/>
      <c r="B128" s="1"/>
      <c r="C128" s="1" t="s">
        <v>4</v>
      </c>
      <c r="D128" s="1"/>
      <c r="F128" s="1"/>
      <c r="G128" s="1"/>
      <c r="H128" s="1" t="s">
        <v>4</v>
      </c>
      <c r="I128" s="1"/>
    </row>
    <row r="129" spans="1:9" ht="15.75" x14ac:dyDescent="0.25">
      <c r="A129" s="1"/>
      <c r="B129" s="1"/>
      <c r="C129" s="1" t="s">
        <v>5</v>
      </c>
      <c r="D129" s="1"/>
      <c r="E129" s="1"/>
      <c r="F129" s="1"/>
      <c r="G129" s="1"/>
      <c r="H129" s="1" t="s">
        <v>5</v>
      </c>
      <c r="I129" s="1"/>
    </row>
    <row r="130" spans="1:9" ht="15.75" x14ac:dyDescent="0.25">
      <c r="A130" s="1"/>
      <c r="B130" s="2" t="s">
        <v>6</v>
      </c>
      <c r="C130" s="1"/>
      <c r="D130" s="1"/>
      <c r="E130" s="1"/>
      <c r="F130" s="1"/>
      <c r="G130" s="2" t="s">
        <v>6</v>
      </c>
      <c r="H130" s="1"/>
      <c r="I130" s="1"/>
    </row>
    <row r="131" spans="1:9" ht="15.75" x14ac:dyDescent="0.25">
      <c r="A131" s="1" t="s">
        <v>7</v>
      </c>
      <c r="B131" s="1"/>
      <c r="C131" s="1"/>
      <c r="D131" s="1"/>
      <c r="E131" s="1"/>
      <c r="F131" s="1" t="s">
        <v>7</v>
      </c>
      <c r="G131" s="1"/>
      <c r="H131" s="1"/>
      <c r="I131" s="1"/>
    </row>
    <row r="132" spans="1:9" ht="15.75" x14ac:dyDescent="0.25">
      <c r="A132" s="1" t="s">
        <v>69</v>
      </c>
      <c r="B132" s="1"/>
      <c r="C132" s="1"/>
      <c r="D132" s="1"/>
      <c r="E132" s="1"/>
      <c r="F132" s="1" t="s">
        <v>70</v>
      </c>
      <c r="G132" s="1"/>
      <c r="H132" s="1"/>
      <c r="I132" s="1"/>
    </row>
    <row r="133" spans="1:9" ht="16.5" thickBot="1" x14ac:dyDescent="0.3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.75" x14ac:dyDescent="0.25">
      <c r="A134" s="3" t="s">
        <v>10</v>
      </c>
      <c r="B134" s="4" t="s">
        <v>11</v>
      </c>
      <c r="C134" s="3" t="s">
        <v>12</v>
      </c>
      <c r="D134" s="5" t="s">
        <v>13</v>
      </c>
      <c r="E134" s="1"/>
      <c r="F134" s="3" t="s">
        <v>10</v>
      </c>
      <c r="G134" s="4" t="s">
        <v>11</v>
      </c>
      <c r="H134" s="3" t="s">
        <v>12</v>
      </c>
      <c r="I134" s="5" t="s">
        <v>13</v>
      </c>
    </row>
    <row r="135" spans="1:9" ht="16.5" thickBot="1" x14ac:dyDescent="0.3">
      <c r="A135" s="7" t="s">
        <v>14</v>
      </c>
      <c r="B135" s="6"/>
      <c r="C135" s="7" t="s">
        <v>15</v>
      </c>
      <c r="D135" s="8" t="s">
        <v>16</v>
      </c>
      <c r="E135" s="1"/>
      <c r="F135" s="7" t="s">
        <v>14</v>
      </c>
      <c r="G135" s="6"/>
      <c r="H135" s="7" t="s">
        <v>15</v>
      </c>
      <c r="I135" s="8" t="s">
        <v>16</v>
      </c>
    </row>
    <row r="136" spans="1:9" ht="15.75" x14ac:dyDescent="0.25">
      <c r="A136" s="46"/>
      <c r="B136" s="3"/>
      <c r="C136" s="3"/>
      <c r="D136" s="3"/>
      <c r="E136" s="1"/>
      <c r="F136" s="46"/>
      <c r="G136" s="46"/>
      <c r="H136" s="3"/>
      <c r="I136" s="5"/>
    </row>
    <row r="137" spans="1:9" ht="15.75" x14ac:dyDescent="0.25">
      <c r="A137" s="73">
        <v>1</v>
      </c>
      <c r="B137" s="74" t="s">
        <v>17</v>
      </c>
      <c r="C137" s="12">
        <f>'[1]Ж-2,4,3,5'!H23</f>
        <v>0.36304473658382075</v>
      </c>
      <c r="D137" s="13" t="s">
        <v>18</v>
      </c>
      <c r="E137" s="6"/>
      <c r="F137" s="73">
        <v>1</v>
      </c>
      <c r="G137" s="11" t="s">
        <v>17</v>
      </c>
      <c r="H137" s="12">
        <f>'[1]Ж-2,4,3,5'!M23</f>
        <v>0.40543335355813209</v>
      </c>
      <c r="I137" s="13" t="s">
        <v>18</v>
      </c>
    </row>
    <row r="138" spans="1:9" ht="15.75" x14ac:dyDescent="0.25">
      <c r="A138" s="73">
        <v>2</v>
      </c>
      <c r="B138" s="11" t="s">
        <v>19</v>
      </c>
      <c r="C138" s="12">
        <f>'[1]Ж-2,4,3,5'!H34</f>
        <v>0.61004054811866004</v>
      </c>
      <c r="D138" s="16" t="s">
        <v>20</v>
      </c>
      <c r="E138" s="6"/>
      <c r="F138" s="73">
        <v>2</v>
      </c>
      <c r="G138" s="11" t="s">
        <v>19</v>
      </c>
      <c r="H138" s="12">
        <f>'[1]Ж-2,4,3,5'!M34</f>
        <v>0.87336794124997663</v>
      </c>
      <c r="I138" s="25" t="s">
        <v>20</v>
      </c>
    </row>
    <row r="139" spans="1:9" ht="15.75" x14ac:dyDescent="0.25">
      <c r="A139" s="75"/>
      <c r="B139" s="7"/>
      <c r="C139" s="18"/>
      <c r="D139" s="19" t="s">
        <v>21</v>
      </c>
      <c r="E139" s="6"/>
      <c r="F139" s="75"/>
      <c r="G139" s="9"/>
      <c r="H139" s="18"/>
      <c r="I139" s="76" t="s">
        <v>21</v>
      </c>
    </row>
    <row r="140" spans="1:9" ht="15.75" x14ac:dyDescent="0.25">
      <c r="A140" s="77"/>
      <c r="B140" s="7"/>
      <c r="C140" s="18"/>
      <c r="D140" s="21" t="s">
        <v>22</v>
      </c>
      <c r="E140" s="14"/>
      <c r="F140" s="77"/>
      <c r="G140" s="9"/>
      <c r="H140" s="18"/>
      <c r="I140" s="28" t="s">
        <v>22</v>
      </c>
    </row>
    <row r="141" spans="1:9" ht="15.75" x14ac:dyDescent="0.25">
      <c r="A141" s="78">
        <v>3</v>
      </c>
      <c r="B141" s="79" t="s">
        <v>23</v>
      </c>
      <c r="C141" s="24">
        <f>'[1]Ж-2,4,3,5'!H53</f>
        <v>0.3243792321158781</v>
      </c>
      <c r="D141" s="25" t="s">
        <v>24</v>
      </c>
      <c r="E141" s="14"/>
      <c r="F141" s="78">
        <v>3</v>
      </c>
      <c r="G141" s="23" t="s">
        <v>23</v>
      </c>
      <c r="H141" s="24">
        <f>'[1]Ж-2,4,3,5'!M53</f>
        <v>0.64716660374880386</v>
      </c>
      <c r="I141" s="25" t="s">
        <v>24</v>
      </c>
    </row>
    <row r="142" spans="1:9" ht="15.75" x14ac:dyDescent="0.25">
      <c r="A142" s="78"/>
      <c r="B142" s="80" t="s">
        <v>25</v>
      </c>
      <c r="C142" s="27"/>
      <c r="D142" s="28"/>
      <c r="E142" s="14"/>
      <c r="F142" s="78"/>
      <c r="G142" s="26" t="s">
        <v>25</v>
      </c>
      <c r="H142" s="27"/>
      <c r="I142" s="28"/>
    </row>
    <row r="143" spans="1:9" ht="15.75" x14ac:dyDescent="0.25">
      <c r="A143" s="73">
        <v>4</v>
      </c>
      <c r="B143" s="81" t="s">
        <v>28</v>
      </c>
      <c r="C143" s="12"/>
      <c r="D143" s="30" t="s">
        <v>29</v>
      </c>
      <c r="E143" s="14"/>
      <c r="F143" s="73">
        <v>4</v>
      </c>
      <c r="G143" s="29" t="s">
        <v>28</v>
      </c>
      <c r="H143" s="12"/>
      <c r="I143" s="30" t="s">
        <v>29</v>
      </c>
    </row>
    <row r="144" spans="1:9" ht="15.75" x14ac:dyDescent="0.25">
      <c r="A144" s="73"/>
      <c r="B144" s="81" t="s">
        <v>30</v>
      </c>
      <c r="C144" s="12"/>
      <c r="D144" s="30" t="s">
        <v>47</v>
      </c>
      <c r="E144" s="14"/>
      <c r="F144" s="73"/>
      <c r="G144" s="29" t="s">
        <v>30</v>
      </c>
      <c r="H144" s="12"/>
      <c r="I144" s="30" t="s">
        <v>47</v>
      </c>
    </row>
    <row r="145" spans="1:9" ht="15.75" x14ac:dyDescent="0.25">
      <c r="A145" s="73"/>
      <c r="B145" s="81" t="s">
        <v>32</v>
      </c>
      <c r="C145" s="24">
        <f>'[1]Ж-2,4,3,5'!H74</f>
        <v>0.20092090742349075</v>
      </c>
      <c r="D145" s="32" t="s">
        <v>33</v>
      </c>
      <c r="E145" s="14"/>
      <c r="F145" s="73"/>
      <c r="G145" s="29" t="s">
        <v>32</v>
      </c>
      <c r="H145" s="24">
        <f>'[1]Ж-2,4,3,5'!M74</f>
        <v>0.12252709064842883</v>
      </c>
      <c r="I145" s="32" t="s">
        <v>33</v>
      </c>
    </row>
    <row r="146" spans="1:9" ht="15.75" x14ac:dyDescent="0.25">
      <c r="A146" s="78"/>
      <c r="B146" s="81" t="s">
        <v>34</v>
      </c>
      <c r="C146" s="12">
        <f>'[1]Ж-2,4,3,5'!H85</f>
        <v>4.4791456243123515E-2</v>
      </c>
      <c r="D146" s="30" t="s">
        <v>35</v>
      </c>
      <c r="E146" s="31"/>
      <c r="F146" s="78"/>
      <c r="G146" s="29" t="s">
        <v>34</v>
      </c>
      <c r="H146" s="12">
        <f>'[1]Ж-2,4,3,5'!M85</f>
        <v>4.7007166642413931E-2</v>
      </c>
      <c r="I146" s="30" t="s">
        <v>35</v>
      </c>
    </row>
    <row r="147" spans="1:9" ht="15.75" x14ac:dyDescent="0.25">
      <c r="A147" s="78"/>
      <c r="B147" s="81" t="s">
        <v>36</v>
      </c>
      <c r="C147" s="12">
        <f>'[1]Ж-2,4,3,5'!H104</f>
        <v>3.3486817903915125E-2</v>
      </c>
      <c r="D147" s="30"/>
      <c r="E147" s="14"/>
      <c r="F147" s="78"/>
      <c r="G147" s="29" t="s">
        <v>36</v>
      </c>
      <c r="H147" s="12">
        <f>'[1]Ж-2,4,3,5'!M104</f>
        <v>3.2673890839581034E-2</v>
      </c>
      <c r="I147" s="30"/>
    </row>
    <row r="148" spans="1:9" ht="15.75" x14ac:dyDescent="0.25">
      <c r="A148" s="78">
        <v>5</v>
      </c>
      <c r="B148" s="7" t="s">
        <v>37</v>
      </c>
      <c r="C148" s="27">
        <f>'[1]Ж-2,4,3,5'!H112</f>
        <v>2.526342462571531E-3</v>
      </c>
      <c r="D148" s="32" t="s">
        <v>38</v>
      </c>
      <c r="E148" s="14"/>
      <c r="F148" s="78">
        <v>5</v>
      </c>
      <c r="G148" s="9" t="s">
        <v>37</v>
      </c>
      <c r="H148" s="27">
        <f>'[1]Ж-2,4,3,5'!M112</f>
        <v>3.6591851930645675E-3</v>
      </c>
      <c r="I148" s="32" t="s">
        <v>38</v>
      </c>
    </row>
    <row r="149" spans="1:9" ht="15.75" x14ac:dyDescent="0.25">
      <c r="A149" s="78">
        <v>6</v>
      </c>
      <c r="B149" s="74" t="s">
        <v>39</v>
      </c>
      <c r="C149" s="82">
        <f>'[1]Ж-2,4,3,5'!H118</f>
        <v>1.2631712312857655E-2</v>
      </c>
      <c r="D149" s="34" t="s">
        <v>38</v>
      </c>
      <c r="E149" s="14"/>
      <c r="F149" s="78">
        <v>6</v>
      </c>
      <c r="G149" s="11" t="s">
        <v>39</v>
      </c>
      <c r="H149" s="18">
        <f>'[1]Ж-2,4,3,5'!M118</f>
        <v>1.829592596532284E-2</v>
      </c>
      <c r="I149" s="83" t="s">
        <v>38</v>
      </c>
    </row>
    <row r="150" spans="1:9" ht="15.75" x14ac:dyDescent="0.25">
      <c r="A150" s="73">
        <v>7</v>
      </c>
      <c r="B150" s="7" t="s">
        <v>40</v>
      </c>
      <c r="C150" s="18">
        <f>'[1]Ж-2,4,3,5'!H402</f>
        <v>0.87886948215426064</v>
      </c>
      <c r="D150" s="32" t="s">
        <v>38</v>
      </c>
      <c r="E150" s="14"/>
      <c r="F150" s="73">
        <v>7</v>
      </c>
      <c r="G150" s="9" t="s">
        <v>40</v>
      </c>
      <c r="H150" s="18">
        <f>'[1]Ж-2,4,3,5'!M402</f>
        <v>0.71624531561218974</v>
      </c>
      <c r="I150" s="32" t="s">
        <v>38</v>
      </c>
    </row>
    <row r="151" spans="1:9" ht="15.75" x14ac:dyDescent="0.25">
      <c r="A151" s="78">
        <v>8</v>
      </c>
      <c r="B151" s="74" t="s">
        <v>43</v>
      </c>
      <c r="C151" s="12">
        <f>'[1]Ж-2,4,3,5'!H437</f>
        <v>3.295016296910333E-2</v>
      </c>
      <c r="D151" s="30" t="s">
        <v>44</v>
      </c>
      <c r="E151" s="14"/>
      <c r="F151" s="78">
        <v>8</v>
      </c>
      <c r="G151" s="11" t="s">
        <v>43</v>
      </c>
      <c r="H151" s="12">
        <f>'[1]Ж-2,4,3,5'!M437</f>
        <v>2.9745984670416718E-2</v>
      </c>
      <c r="I151" s="30" t="s">
        <v>44</v>
      </c>
    </row>
    <row r="152" spans="1:9" ht="15.75" x14ac:dyDescent="0.25">
      <c r="A152" s="73"/>
      <c r="B152" s="74" t="s">
        <v>45</v>
      </c>
      <c r="C152" s="12"/>
      <c r="D152" s="62"/>
      <c r="E152" s="14"/>
      <c r="F152" s="73"/>
      <c r="G152" s="11" t="s">
        <v>45</v>
      </c>
      <c r="H152" s="12"/>
      <c r="I152" s="62"/>
    </row>
    <row r="153" spans="1:9" ht="15.75" x14ac:dyDescent="0.25">
      <c r="A153" s="78">
        <v>9</v>
      </c>
      <c r="B153" s="74" t="s">
        <v>46</v>
      </c>
      <c r="C153" s="12">
        <f>'[1]Ж-2,4,3,5'!H448</f>
        <v>7.2342189932612291E-3</v>
      </c>
      <c r="D153" s="32" t="s">
        <v>47</v>
      </c>
      <c r="E153" s="14"/>
      <c r="F153" s="78">
        <v>9</v>
      </c>
      <c r="G153" s="11" t="s">
        <v>46</v>
      </c>
      <c r="H153" s="12">
        <f>'[1]Ж-2,4,3,5'!M448</f>
        <v>9.7644506820271319E-3</v>
      </c>
      <c r="I153" s="32" t="s">
        <v>47</v>
      </c>
    </row>
    <row r="154" spans="1:9" ht="15.75" x14ac:dyDescent="0.25">
      <c r="A154" s="73">
        <v>10</v>
      </c>
      <c r="B154" s="74" t="s">
        <v>48</v>
      </c>
      <c r="C154" s="12">
        <f>'[1]Ж-2,4,3,5'!H464</f>
        <v>4.9370200724237999E-2</v>
      </c>
      <c r="D154" s="30" t="s">
        <v>27</v>
      </c>
      <c r="E154" s="31"/>
      <c r="F154" s="73">
        <v>10</v>
      </c>
      <c r="G154" s="11" t="s">
        <v>48</v>
      </c>
      <c r="H154" s="12">
        <f>'[1]Ж-2,4,3,5'!M464</f>
        <v>6.3820777904947751E-2</v>
      </c>
      <c r="I154" s="30" t="s">
        <v>27</v>
      </c>
    </row>
    <row r="155" spans="1:9" ht="16.5" thickBot="1" x14ac:dyDescent="0.3">
      <c r="A155" s="64"/>
      <c r="B155" s="84" t="s">
        <v>49</v>
      </c>
      <c r="C155" s="38"/>
      <c r="D155" s="39"/>
      <c r="E155" s="14"/>
      <c r="F155" s="64"/>
      <c r="G155" s="37" t="s">
        <v>49</v>
      </c>
      <c r="H155" s="38"/>
      <c r="I155" s="39"/>
    </row>
    <row r="156" spans="1:9" ht="15.75" x14ac:dyDescent="0.25">
      <c r="A156" s="66"/>
      <c r="B156" s="47" t="s">
        <v>51</v>
      </c>
      <c r="C156" s="67">
        <f>C137+C141+C145+C146+C147+C150+C149+C148+C151+C153+C154+C138</f>
        <v>2.5602458180051806</v>
      </c>
      <c r="D156" s="68"/>
      <c r="E156" s="14"/>
      <c r="F156" s="85"/>
      <c r="G156" s="47" t="s">
        <v>51</v>
      </c>
      <c r="H156" s="67">
        <f>H137+H141+H145+H146+H147+H150+H149+H148+H151+H153+H154+H138</f>
        <v>2.9697076867153047</v>
      </c>
      <c r="I156" s="68"/>
    </row>
    <row r="157" spans="1:9" ht="16.5" thickBot="1" x14ac:dyDescent="0.3">
      <c r="A157" s="69"/>
      <c r="B157" s="53" t="s">
        <v>66</v>
      </c>
      <c r="C157" s="70"/>
      <c r="D157" s="71"/>
      <c r="E157" s="14"/>
      <c r="F157" s="86"/>
      <c r="G157" s="53" t="s">
        <v>66</v>
      </c>
      <c r="H157" s="70"/>
      <c r="I157" s="71"/>
    </row>
    <row r="158" spans="1:9" ht="15.75" hidden="1" x14ac:dyDescent="0.25">
      <c r="A158" s="87"/>
      <c r="B158" s="47" t="s">
        <v>71</v>
      </c>
      <c r="C158" s="88"/>
      <c r="D158" s="89"/>
      <c r="E158" s="14"/>
      <c r="F158" s="87"/>
      <c r="G158" s="47" t="s">
        <v>71</v>
      </c>
      <c r="H158" s="88"/>
      <c r="I158" s="89"/>
    </row>
    <row r="159" spans="1:9" ht="15.75" hidden="1" x14ac:dyDescent="0.25">
      <c r="A159" s="9"/>
      <c r="B159" s="41" t="s">
        <v>72</v>
      </c>
      <c r="C159" s="42">
        <f>C156-C138</f>
        <v>1.9502052698865207</v>
      </c>
      <c r="D159" s="51"/>
      <c r="E159" s="31"/>
      <c r="F159" s="9"/>
      <c r="G159" s="41" t="s">
        <v>72</v>
      </c>
      <c r="H159" s="42">
        <f>H156-H138</f>
        <v>2.0963397454653281</v>
      </c>
      <c r="I159" s="51"/>
    </row>
    <row r="160" spans="1:9" ht="16.5" hidden="1" thickBot="1" x14ac:dyDescent="0.3">
      <c r="A160" s="52"/>
      <c r="B160" s="53" t="s">
        <v>73</v>
      </c>
      <c r="C160" s="90"/>
      <c r="D160" s="55"/>
      <c r="E160" s="31"/>
      <c r="F160" s="52"/>
      <c r="G160" s="53" t="s">
        <v>73</v>
      </c>
      <c r="H160" s="90"/>
      <c r="I160" s="55"/>
    </row>
    <row r="161" spans="1:9" ht="15.75" x14ac:dyDescent="0.25">
      <c r="A161" s="1"/>
      <c r="B161" s="1"/>
      <c r="C161" s="1"/>
      <c r="D161" s="1"/>
      <c r="E161" s="31"/>
      <c r="F161" s="1"/>
      <c r="G161" s="1"/>
      <c r="H161" s="1"/>
      <c r="I161" s="1"/>
    </row>
    <row r="162" spans="1:9" ht="15.75" x14ac:dyDescent="0.25">
      <c r="A162" s="1"/>
      <c r="B162" s="1"/>
      <c r="C162" s="1"/>
      <c r="D162" s="1"/>
      <c r="E162" s="31"/>
      <c r="F162" s="1"/>
      <c r="G162" s="1"/>
      <c r="H162" s="1"/>
      <c r="I162" s="1"/>
    </row>
    <row r="163" spans="1:9" ht="15.75" x14ac:dyDescent="0.25">
      <c r="A163" s="1"/>
      <c r="B163" s="1" t="s">
        <v>60</v>
      </c>
      <c r="C163" s="1"/>
      <c r="D163" s="1"/>
      <c r="E163" s="1"/>
      <c r="F163" s="1"/>
      <c r="G163" s="1" t="s">
        <v>60</v>
      </c>
      <c r="H163" s="1"/>
      <c r="I163" s="1"/>
    </row>
    <row r="164" spans="1:9" ht="15.75" x14ac:dyDescent="0.25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15.75" x14ac:dyDescent="0.25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15.75" x14ac:dyDescent="0.25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15.75" x14ac:dyDescent="0.25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15.75" x14ac:dyDescent="0.25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15.75" x14ac:dyDescent="0.25">
      <c r="E169" s="1"/>
    </row>
    <row r="170" spans="1:9" ht="15.75" x14ac:dyDescent="0.25">
      <c r="E170" s="1"/>
    </row>
    <row r="171" spans="1:9" ht="15.75" x14ac:dyDescent="0.25">
      <c r="E171" s="1"/>
    </row>
    <row r="186" spans="1:9" ht="15.75" x14ac:dyDescent="0.25">
      <c r="A186" s="1"/>
      <c r="B186" s="1"/>
      <c r="C186" s="1" t="s">
        <v>0</v>
      </c>
      <c r="D186" s="1" t="s">
        <v>74</v>
      </c>
      <c r="F186" s="1"/>
      <c r="G186" s="1"/>
      <c r="H186" s="1" t="s">
        <v>0</v>
      </c>
      <c r="I186" s="1" t="s">
        <v>75</v>
      </c>
    </row>
    <row r="187" spans="1:9" ht="15.75" x14ac:dyDescent="0.25">
      <c r="A187" s="1"/>
      <c r="B187" s="1"/>
      <c r="C187" s="1" t="s">
        <v>3</v>
      </c>
      <c r="D187" s="1"/>
      <c r="F187" s="1"/>
      <c r="G187" s="1"/>
      <c r="H187" s="1" t="s">
        <v>3</v>
      </c>
      <c r="I187" s="1"/>
    </row>
    <row r="188" spans="1:9" ht="15.75" x14ac:dyDescent="0.25">
      <c r="A188" s="1"/>
      <c r="B188" s="1"/>
      <c r="C188" s="1" t="s">
        <v>4</v>
      </c>
      <c r="D188" s="1"/>
      <c r="F188" s="1"/>
      <c r="G188" s="1"/>
      <c r="H188" s="1" t="s">
        <v>4</v>
      </c>
      <c r="I188" s="1"/>
    </row>
    <row r="189" spans="1:9" ht="15.75" x14ac:dyDescent="0.25">
      <c r="A189" s="1"/>
      <c r="B189" s="1"/>
      <c r="C189" s="1" t="s">
        <v>5</v>
      </c>
      <c r="D189" s="1"/>
      <c r="E189" s="1"/>
      <c r="F189" s="1"/>
      <c r="G189" s="1"/>
      <c r="H189" s="1" t="s">
        <v>5</v>
      </c>
      <c r="I189" s="1"/>
    </row>
    <row r="190" spans="1:9" ht="15.75" x14ac:dyDescent="0.25">
      <c r="A190" s="1"/>
      <c r="B190" s="2" t="s">
        <v>6</v>
      </c>
      <c r="C190" s="1"/>
      <c r="D190" s="1"/>
      <c r="E190" s="1"/>
      <c r="F190" s="1"/>
      <c r="G190" s="2" t="s">
        <v>6</v>
      </c>
      <c r="H190" s="1"/>
      <c r="I190" s="1"/>
    </row>
    <row r="191" spans="1:9" ht="15.75" x14ac:dyDescent="0.25">
      <c r="A191" s="1" t="s">
        <v>7</v>
      </c>
      <c r="B191" s="1"/>
      <c r="C191" s="1"/>
      <c r="D191" s="1"/>
      <c r="E191" s="1"/>
      <c r="F191" s="1" t="s">
        <v>7</v>
      </c>
      <c r="G191" s="1"/>
      <c r="H191" s="1"/>
      <c r="I191" s="1"/>
    </row>
    <row r="192" spans="1:9" ht="15.75" x14ac:dyDescent="0.25">
      <c r="A192" s="1" t="s">
        <v>76</v>
      </c>
      <c r="B192" s="1"/>
      <c r="C192" s="1"/>
      <c r="D192" s="1"/>
      <c r="E192" s="1"/>
      <c r="F192" s="1" t="s">
        <v>77</v>
      </c>
      <c r="G192" s="1"/>
      <c r="H192" s="1"/>
      <c r="I192" s="1"/>
    </row>
    <row r="193" spans="1:9" ht="16.5" thickBot="1" x14ac:dyDescent="0.3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15.75" x14ac:dyDescent="0.25">
      <c r="A194" s="3" t="s">
        <v>10</v>
      </c>
      <c r="B194" s="4" t="s">
        <v>11</v>
      </c>
      <c r="C194" s="3" t="s">
        <v>12</v>
      </c>
      <c r="D194" s="5" t="s">
        <v>13</v>
      </c>
      <c r="E194" s="1"/>
      <c r="F194" s="3" t="s">
        <v>10</v>
      </c>
      <c r="G194" s="4" t="s">
        <v>11</v>
      </c>
      <c r="H194" s="3" t="s">
        <v>12</v>
      </c>
      <c r="I194" s="5" t="s">
        <v>13</v>
      </c>
    </row>
    <row r="195" spans="1:9" ht="16.5" thickBot="1" x14ac:dyDescent="0.3">
      <c r="A195" s="7" t="s">
        <v>14</v>
      </c>
      <c r="B195" s="6"/>
      <c r="C195" s="7" t="s">
        <v>15</v>
      </c>
      <c r="D195" s="8" t="s">
        <v>16</v>
      </c>
      <c r="E195" s="1"/>
      <c r="F195" s="7" t="s">
        <v>14</v>
      </c>
      <c r="G195" s="6"/>
      <c r="H195" s="7" t="s">
        <v>15</v>
      </c>
      <c r="I195" s="8" t="s">
        <v>16</v>
      </c>
    </row>
    <row r="196" spans="1:9" ht="15.75" x14ac:dyDescent="0.25">
      <c r="A196" s="46"/>
      <c r="B196" s="46"/>
      <c r="C196" s="3"/>
      <c r="D196" s="5"/>
      <c r="E196" s="1"/>
      <c r="F196" s="46"/>
      <c r="G196" s="46"/>
      <c r="H196" s="3"/>
      <c r="I196" s="5"/>
    </row>
    <row r="197" spans="1:9" ht="15.75" x14ac:dyDescent="0.25">
      <c r="A197" s="10">
        <v>1</v>
      </c>
      <c r="B197" s="11" t="s">
        <v>17</v>
      </c>
      <c r="C197" s="12">
        <f>'[1]Ж-2,4,3,5'!N23</f>
        <v>0.31559483661870585</v>
      </c>
      <c r="D197" s="13" t="s">
        <v>18</v>
      </c>
      <c r="E197" s="6"/>
      <c r="F197" s="10">
        <v>1</v>
      </c>
      <c r="G197" s="11" t="s">
        <v>17</v>
      </c>
      <c r="H197" s="12">
        <f>'[1]Ж-2,4,3,5'!O23</f>
        <v>0.27192185294885662</v>
      </c>
      <c r="I197" s="13" t="s">
        <v>18</v>
      </c>
    </row>
    <row r="198" spans="1:9" ht="15.75" x14ac:dyDescent="0.25">
      <c r="A198" s="15">
        <v>2</v>
      </c>
      <c r="B198" s="11" t="s">
        <v>19</v>
      </c>
      <c r="C198" s="12">
        <f>'[1]Ж-2,4,3,5'!N34</f>
        <v>0.72931667026062375</v>
      </c>
      <c r="D198" s="16" t="s">
        <v>20</v>
      </c>
      <c r="E198" s="6"/>
      <c r="F198" s="15">
        <v>2</v>
      </c>
      <c r="G198" s="11" t="s">
        <v>19</v>
      </c>
      <c r="H198" s="12">
        <f>'[1]Ж-2,4,3,5'!O34</f>
        <v>0.5604949425105783</v>
      </c>
      <c r="I198" s="25" t="s">
        <v>20</v>
      </c>
    </row>
    <row r="199" spans="1:9" ht="15.75" x14ac:dyDescent="0.25">
      <c r="A199" s="17"/>
      <c r="B199" s="9"/>
      <c r="C199" s="18"/>
      <c r="D199" s="19" t="s">
        <v>21</v>
      </c>
      <c r="E199" s="6"/>
      <c r="F199" s="17"/>
      <c r="G199" s="9"/>
      <c r="H199" s="18"/>
      <c r="I199" s="76" t="s">
        <v>21</v>
      </c>
    </row>
    <row r="200" spans="1:9" ht="15.75" x14ac:dyDescent="0.25">
      <c r="A200" s="20"/>
      <c r="B200" s="9"/>
      <c r="C200" s="18"/>
      <c r="D200" s="21" t="s">
        <v>22</v>
      </c>
      <c r="E200" s="14"/>
      <c r="F200" s="20"/>
      <c r="G200" s="9"/>
      <c r="H200" s="18"/>
      <c r="I200" s="28" t="s">
        <v>22</v>
      </c>
    </row>
    <row r="201" spans="1:9" ht="15.75" x14ac:dyDescent="0.25">
      <c r="A201" s="22">
        <v>3</v>
      </c>
      <c r="B201" s="23" t="s">
        <v>23</v>
      </c>
      <c r="C201" s="24">
        <f>'[1]Ж-2,4,3,5'!N53</f>
        <v>0.33526141948916233</v>
      </c>
      <c r="D201" s="25" t="s">
        <v>24</v>
      </c>
      <c r="E201" s="14"/>
      <c r="F201" s="22">
        <v>3</v>
      </c>
      <c r="G201" s="23" t="s">
        <v>23</v>
      </c>
      <c r="H201" s="24">
        <f>'[1]Ж-2,4,3,5'!O53</f>
        <v>0.32750536643159373</v>
      </c>
      <c r="I201" s="25" t="s">
        <v>24</v>
      </c>
    </row>
    <row r="202" spans="1:9" ht="15.75" x14ac:dyDescent="0.25">
      <c r="A202" s="22"/>
      <c r="B202" s="26" t="s">
        <v>25</v>
      </c>
      <c r="C202" s="27"/>
      <c r="D202" s="28"/>
      <c r="E202" s="14"/>
      <c r="F202" s="22"/>
      <c r="G202" s="26" t="s">
        <v>25</v>
      </c>
      <c r="H202" s="27"/>
      <c r="I202" s="28"/>
    </row>
    <row r="203" spans="1:9" ht="15.75" x14ac:dyDescent="0.25">
      <c r="A203" s="10">
        <v>4</v>
      </c>
      <c r="B203" s="29" t="s">
        <v>26</v>
      </c>
      <c r="C203" s="12">
        <f>'[1]Ж-2,4,3,5'!N61</f>
        <v>0.41700383269455088</v>
      </c>
      <c r="D203" s="30" t="s">
        <v>27</v>
      </c>
      <c r="E203" s="14"/>
      <c r="F203" s="10">
        <v>4</v>
      </c>
      <c r="G203" s="29" t="s">
        <v>26</v>
      </c>
      <c r="H203" s="12">
        <f>'[1]Ж-2,4,3,5'!O61</f>
        <v>0.45454793858312409</v>
      </c>
      <c r="I203" s="30" t="s">
        <v>27</v>
      </c>
    </row>
    <row r="204" spans="1:9" ht="15.75" x14ac:dyDescent="0.25">
      <c r="A204" s="10">
        <v>5</v>
      </c>
      <c r="B204" s="29" t="s">
        <v>28</v>
      </c>
      <c r="C204" s="12"/>
      <c r="D204" s="30" t="s">
        <v>29</v>
      </c>
      <c r="E204" s="14"/>
      <c r="F204" s="10">
        <v>5</v>
      </c>
      <c r="G204" s="29" t="s">
        <v>28</v>
      </c>
      <c r="H204" s="12"/>
      <c r="I204" s="30" t="s">
        <v>29</v>
      </c>
    </row>
    <row r="205" spans="1:9" ht="15.75" x14ac:dyDescent="0.25">
      <c r="A205" s="10"/>
      <c r="B205" s="29" t="s">
        <v>30</v>
      </c>
      <c r="C205" s="12"/>
      <c r="D205" s="30" t="s">
        <v>47</v>
      </c>
      <c r="E205" s="14"/>
      <c r="F205" s="10"/>
      <c r="G205" s="29" t="s">
        <v>30</v>
      </c>
      <c r="H205" s="12"/>
      <c r="I205" s="30" t="s">
        <v>47</v>
      </c>
    </row>
    <row r="206" spans="1:9" ht="15.75" x14ac:dyDescent="0.25">
      <c r="A206" s="22"/>
      <c r="B206" s="81" t="s">
        <v>32</v>
      </c>
      <c r="C206" s="12">
        <f>'[1]Ж-2,4,3,5'!N74</f>
        <v>0.16851087687129709</v>
      </c>
      <c r="D206" s="32" t="s">
        <v>33</v>
      </c>
      <c r="E206" s="31"/>
      <c r="F206" s="22"/>
      <c r="G206" s="29" t="s">
        <v>32</v>
      </c>
      <c r="H206" s="12">
        <f>'[1]Ж-2,4,3,5'!O74</f>
        <v>0.15825635045365766</v>
      </c>
      <c r="I206" s="32" t="s">
        <v>33</v>
      </c>
    </row>
    <row r="207" spans="1:9" ht="15.75" x14ac:dyDescent="0.25">
      <c r="A207" s="22"/>
      <c r="B207" s="81" t="s">
        <v>34</v>
      </c>
      <c r="C207" s="12">
        <f>'[1]Ж-2,4,3,5'!N85</f>
        <v>4.6003652678549029E-2</v>
      </c>
      <c r="D207" s="30" t="s">
        <v>35</v>
      </c>
      <c r="E207" s="31"/>
      <c r="F207" s="22"/>
      <c r="G207" s="29" t="s">
        <v>34</v>
      </c>
      <c r="H207" s="12">
        <f>'[1]Ж-2,4,3,5'!O85</f>
        <v>4.4509598565091214E-2</v>
      </c>
      <c r="I207" s="30" t="s">
        <v>35</v>
      </c>
    </row>
    <row r="208" spans="1:9" ht="15.75" x14ac:dyDescent="0.25">
      <c r="A208" s="22"/>
      <c r="B208" s="81" t="s">
        <v>36</v>
      </c>
      <c r="C208" s="12">
        <f>'[1]Ж-2,4,3,5'!N104</f>
        <v>3.8887125431837782E-2</v>
      </c>
      <c r="D208" s="30"/>
      <c r="E208" s="14"/>
      <c r="F208" s="22"/>
      <c r="G208" s="29" t="s">
        <v>36</v>
      </c>
      <c r="H208" s="12">
        <f>'[1]Ж-2,4,3,5'!O104</f>
        <v>3.46185766617376E-2</v>
      </c>
      <c r="I208" s="30"/>
    </row>
    <row r="209" spans="1:9" ht="15.75" x14ac:dyDescent="0.25">
      <c r="A209" s="22">
        <v>6</v>
      </c>
      <c r="B209" s="9" t="s">
        <v>37</v>
      </c>
      <c r="C209" s="27">
        <f>'[1]Ж-2,4,3,5'!N112</f>
        <v>1.606127077369223E-3</v>
      </c>
      <c r="D209" s="32" t="s">
        <v>38</v>
      </c>
      <c r="E209" s="14"/>
      <c r="F209" s="22">
        <v>6</v>
      </c>
      <c r="G209" s="9" t="s">
        <v>37</v>
      </c>
      <c r="H209" s="18">
        <f>'[1]Ж-2,4,3,5'!O112</f>
        <v>1.6450926996679971E-3</v>
      </c>
      <c r="I209" s="32" t="s">
        <v>38</v>
      </c>
    </row>
    <row r="210" spans="1:9" ht="15.75" x14ac:dyDescent="0.25">
      <c r="A210" s="10">
        <v>7</v>
      </c>
      <c r="B210" s="11" t="s">
        <v>39</v>
      </c>
      <c r="C210" s="82">
        <f>'[1]Ж-2,4,3,5'!N118</f>
        <v>8.0306353868461154E-3</v>
      </c>
      <c r="D210" s="34" t="s">
        <v>38</v>
      </c>
      <c r="E210" s="14"/>
      <c r="F210" s="10">
        <v>7</v>
      </c>
      <c r="G210" s="11" t="s">
        <v>39</v>
      </c>
      <c r="H210" s="12">
        <f>'[1]Ж-2,4,3,5'!O118</f>
        <v>8.2254634983399862E-3</v>
      </c>
      <c r="I210" s="83" t="s">
        <v>38</v>
      </c>
    </row>
    <row r="211" spans="1:9" ht="15.75" x14ac:dyDescent="0.25">
      <c r="A211" s="22">
        <v>8</v>
      </c>
      <c r="B211" s="9" t="s">
        <v>40</v>
      </c>
      <c r="C211" s="18">
        <f>'[1]Ж-2,4,3,5'!N402</f>
        <v>0.7498604137714775</v>
      </c>
      <c r="D211" s="32" t="s">
        <v>38</v>
      </c>
      <c r="E211" s="14"/>
      <c r="F211" s="22">
        <v>8</v>
      </c>
      <c r="G211" s="9" t="s">
        <v>40</v>
      </c>
      <c r="H211" s="18">
        <f>'[1]Ж-2,4,3,5'!O402</f>
        <v>0.9008562106110406</v>
      </c>
      <c r="I211" s="32" t="s">
        <v>38</v>
      </c>
    </row>
    <row r="212" spans="1:9" ht="15.75" x14ac:dyDescent="0.25">
      <c r="A212" s="10">
        <v>9</v>
      </c>
      <c r="B212" s="11" t="s">
        <v>65</v>
      </c>
      <c r="C212" s="12">
        <f>'[1]Ж-2,4,3,5'!N425</f>
        <v>6.835782E-2</v>
      </c>
      <c r="D212" s="30" t="s">
        <v>27</v>
      </c>
      <c r="E212" s="14"/>
      <c r="F212" s="10">
        <v>9</v>
      </c>
      <c r="G212" s="11" t="s">
        <v>65</v>
      </c>
      <c r="H212" s="12">
        <f>'[1]Ж-2,4,3,5'!O425</f>
        <v>6.835782E-2</v>
      </c>
      <c r="I212" s="30" t="s">
        <v>27</v>
      </c>
    </row>
    <row r="213" spans="1:9" ht="15.75" x14ac:dyDescent="0.25">
      <c r="A213" s="22"/>
      <c r="B213" s="9" t="s">
        <v>42</v>
      </c>
      <c r="C213" s="18"/>
      <c r="D213" s="32"/>
      <c r="E213" s="14"/>
      <c r="F213" s="22"/>
      <c r="G213" s="9" t="s">
        <v>42</v>
      </c>
      <c r="H213" s="18"/>
      <c r="I213" s="32"/>
    </row>
    <row r="214" spans="1:9" ht="15.75" x14ac:dyDescent="0.25">
      <c r="A214" s="10">
        <v>10</v>
      </c>
      <c r="B214" s="11" t="s">
        <v>43</v>
      </c>
      <c r="C214" s="12">
        <f>'[1]Ж-2,4,3,5'!N437</f>
        <v>1.3098294687794176E-2</v>
      </c>
      <c r="D214" s="30" t="s">
        <v>44</v>
      </c>
      <c r="E214" s="14"/>
      <c r="F214" s="10">
        <v>10</v>
      </c>
      <c r="G214" s="11" t="s">
        <v>43</v>
      </c>
      <c r="H214" s="12">
        <f>'[1]Ж-2,4,3,5'!O437</f>
        <v>9.9380770724287713E-3</v>
      </c>
      <c r="I214" s="30" t="s">
        <v>44</v>
      </c>
    </row>
    <row r="215" spans="1:9" ht="15.75" x14ac:dyDescent="0.25">
      <c r="A215" s="10"/>
      <c r="B215" s="11" t="s">
        <v>45</v>
      </c>
      <c r="C215" s="12"/>
      <c r="D215" s="30"/>
      <c r="E215" s="14"/>
      <c r="F215" s="10"/>
      <c r="G215" s="11" t="s">
        <v>45</v>
      </c>
      <c r="H215" s="12"/>
      <c r="I215" s="30"/>
    </row>
    <row r="216" spans="1:9" ht="15.75" x14ac:dyDescent="0.25">
      <c r="A216" s="10">
        <v>11</v>
      </c>
      <c r="B216" s="11" t="s">
        <v>46</v>
      </c>
      <c r="C216" s="12">
        <f>'[1]Ж-2,4,3,5'!N448</f>
        <v>4.0496807822433716E-3</v>
      </c>
      <c r="D216" s="32" t="s">
        <v>47</v>
      </c>
      <c r="E216" s="14"/>
      <c r="F216" s="10">
        <v>11</v>
      </c>
      <c r="G216" s="11" t="s">
        <v>46</v>
      </c>
      <c r="H216" s="12">
        <f>'[1]Ж-2,4,3,5'!O448</f>
        <v>2.2617873342736243E-3</v>
      </c>
      <c r="I216" s="32" t="s">
        <v>47</v>
      </c>
    </row>
    <row r="217" spans="1:9" ht="15.75" x14ac:dyDescent="0.25">
      <c r="A217" s="10">
        <v>12</v>
      </c>
      <c r="B217" s="11" t="s">
        <v>48</v>
      </c>
      <c r="C217" s="12">
        <f>'[1]Ж-2,4,3,5'!N464</f>
        <v>7.3484279535512009E-2</v>
      </c>
      <c r="D217" s="30" t="s">
        <v>27</v>
      </c>
      <c r="E217" s="31"/>
      <c r="F217" s="10">
        <v>12</v>
      </c>
      <c r="G217" s="11" t="s">
        <v>48</v>
      </c>
      <c r="H217" s="12">
        <f>'[1]Ж-2,4,3,5'!O464</f>
        <v>3.746617771509167E-2</v>
      </c>
      <c r="I217" s="30" t="s">
        <v>27</v>
      </c>
    </row>
    <row r="218" spans="1:9" ht="15.75" x14ac:dyDescent="0.25">
      <c r="A218" s="10"/>
      <c r="B218" s="11" t="s">
        <v>49</v>
      </c>
      <c r="C218" s="12"/>
      <c r="D218" s="30"/>
      <c r="E218" s="14"/>
      <c r="F218" s="10"/>
      <c r="G218" s="11" t="s">
        <v>49</v>
      </c>
      <c r="H218" s="12"/>
      <c r="I218" s="30"/>
    </row>
    <row r="219" spans="1:9" ht="16.5" thickBot="1" x14ac:dyDescent="0.3">
      <c r="A219" s="36">
        <v>13</v>
      </c>
      <c r="B219" s="37" t="s">
        <v>50</v>
      </c>
      <c r="C219" s="38">
        <f>'[1]Ж-2,4,3,5'!N472</f>
        <v>5.0780647669832799E-2</v>
      </c>
      <c r="D219" s="39" t="s">
        <v>27</v>
      </c>
      <c r="E219" s="14"/>
      <c r="F219" s="36">
        <v>13</v>
      </c>
      <c r="G219" s="37" t="s">
        <v>50</v>
      </c>
      <c r="H219" s="38">
        <f>'[1]Ж-2,4,3,5'!O472</f>
        <v>5.7213456223135374E-2</v>
      </c>
      <c r="I219" s="39" t="s">
        <v>27</v>
      </c>
    </row>
    <row r="220" spans="1:9" ht="15.75" x14ac:dyDescent="0.25">
      <c r="A220" s="40"/>
      <c r="B220" s="41" t="s">
        <v>51</v>
      </c>
      <c r="C220" s="42">
        <f>C197+C203+C204+C209+C210+C205+C211+C212+C214+C216+C217+C219+C201+C206+C207+C208+C198</f>
        <v>3.019846312955802</v>
      </c>
      <c r="D220" s="43"/>
      <c r="E220" s="14"/>
      <c r="F220" s="40"/>
      <c r="G220" s="41" t="s">
        <v>51</v>
      </c>
      <c r="H220" s="42">
        <f>H197+H203+H204+H209+H210+H205+H211+H212+H214+H216+H217+H219+H201+H206+H207+H208+H198</f>
        <v>2.9378187113086174</v>
      </c>
      <c r="I220" s="43"/>
    </row>
    <row r="221" spans="1:9" ht="15.75" x14ac:dyDescent="0.25">
      <c r="A221" s="40"/>
      <c r="B221" s="41" t="s">
        <v>52</v>
      </c>
      <c r="C221" s="44"/>
      <c r="D221" s="45"/>
      <c r="E221" s="14"/>
      <c r="F221" s="40"/>
      <c r="G221" s="41" t="s">
        <v>52</v>
      </c>
      <c r="H221" s="44"/>
      <c r="I221" s="45"/>
    </row>
    <row r="222" spans="1:9" ht="16.5" thickBot="1" x14ac:dyDescent="0.3">
      <c r="A222" s="40"/>
      <c r="B222" s="41" t="s">
        <v>53</v>
      </c>
      <c r="C222" s="44"/>
      <c r="D222" s="45"/>
      <c r="E222" s="14"/>
      <c r="F222" s="40"/>
      <c r="G222" s="41" t="s">
        <v>53</v>
      </c>
      <c r="H222" s="44"/>
      <c r="I222" s="45"/>
    </row>
    <row r="223" spans="1:9" ht="15.75" x14ac:dyDescent="0.25">
      <c r="A223" s="46"/>
      <c r="B223" s="47" t="s">
        <v>51</v>
      </c>
      <c r="C223" s="48">
        <f>C197+C201+C204+C209+C210+C211+C214+C217+C206+C207+C208+C216+C198</f>
        <v>2.483704012591418</v>
      </c>
      <c r="D223" s="49"/>
      <c r="E223" s="31"/>
      <c r="F223" s="46"/>
      <c r="G223" s="47" t="s">
        <v>51</v>
      </c>
      <c r="H223" s="48">
        <f>H197+H201+H204+H209+H210+H211+H214+H217+H206+H207+H208+H216+H198</f>
        <v>2.3576994965023577</v>
      </c>
      <c r="I223" s="49"/>
    </row>
    <row r="224" spans="1:9" ht="15.75" x14ac:dyDescent="0.25">
      <c r="A224" s="9"/>
      <c r="B224" s="41" t="s">
        <v>54</v>
      </c>
      <c r="C224" s="50"/>
      <c r="D224" s="51"/>
      <c r="E224" s="14"/>
      <c r="F224" s="9"/>
      <c r="G224" s="41" t="s">
        <v>54</v>
      </c>
      <c r="H224" s="50"/>
      <c r="I224" s="51"/>
    </row>
    <row r="225" spans="1:9" ht="16.5" thickBot="1" x14ac:dyDescent="0.3">
      <c r="A225" s="52"/>
      <c r="B225" s="53" t="s">
        <v>55</v>
      </c>
      <c r="C225" s="54"/>
      <c r="D225" s="55"/>
      <c r="E225" s="14"/>
      <c r="F225" s="52"/>
      <c r="G225" s="53" t="s">
        <v>55</v>
      </c>
      <c r="H225" s="54"/>
      <c r="I225" s="55"/>
    </row>
    <row r="226" spans="1:9" ht="15.75" hidden="1" x14ac:dyDescent="0.25">
      <c r="A226" s="40"/>
      <c r="B226" s="41" t="s">
        <v>51</v>
      </c>
      <c r="C226" s="46"/>
      <c r="D226" s="3"/>
      <c r="E226" s="31"/>
      <c r="F226" s="40"/>
      <c r="G226" s="41" t="s">
        <v>51</v>
      </c>
      <c r="H226" s="46"/>
      <c r="I226" s="3"/>
    </row>
    <row r="227" spans="1:9" ht="15.75" hidden="1" x14ac:dyDescent="0.25">
      <c r="A227" s="40"/>
      <c r="B227" s="41" t="s">
        <v>56</v>
      </c>
      <c r="C227" s="56">
        <f>C220-C198</f>
        <v>2.2905296426951782</v>
      </c>
      <c r="D227" s="7"/>
      <c r="E227" s="31"/>
      <c r="F227" s="40"/>
      <c r="G227" s="41" t="s">
        <v>56</v>
      </c>
      <c r="H227" s="56">
        <f>H220-H198</f>
        <v>2.3773237687980391</v>
      </c>
      <c r="I227" s="7"/>
    </row>
    <row r="228" spans="1:9" ht="15.75" hidden="1" x14ac:dyDescent="0.25">
      <c r="A228" s="40"/>
      <c r="B228" s="41" t="s">
        <v>78</v>
      </c>
      <c r="C228" s="57"/>
      <c r="D228" s="7"/>
      <c r="E228" s="31"/>
      <c r="F228" s="40"/>
      <c r="G228" s="41" t="s">
        <v>78</v>
      </c>
      <c r="H228" s="57"/>
      <c r="I228" s="7"/>
    </row>
    <row r="229" spans="1:9" ht="16.5" hidden="1" thickBot="1" x14ac:dyDescent="0.3">
      <c r="A229" s="58"/>
      <c r="B229" s="41" t="s">
        <v>53</v>
      </c>
      <c r="C229" s="59"/>
      <c r="D229" s="60"/>
      <c r="E229" s="1"/>
      <c r="F229" s="58"/>
      <c r="G229" s="41" t="s">
        <v>53</v>
      </c>
      <c r="H229" s="59"/>
      <c r="I229" s="60"/>
    </row>
    <row r="230" spans="1:9" ht="15.75" hidden="1" x14ac:dyDescent="0.25">
      <c r="A230" s="9"/>
      <c r="B230" s="47" t="s">
        <v>51</v>
      </c>
      <c r="C230" s="61"/>
      <c r="D230" s="3"/>
      <c r="E230" s="1"/>
      <c r="F230" s="9"/>
      <c r="G230" s="47" t="s">
        <v>51</v>
      </c>
      <c r="H230" s="61"/>
      <c r="I230" s="3"/>
    </row>
    <row r="231" spans="1:9" ht="15.75" hidden="1" x14ac:dyDescent="0.25">
      <c r="A231" s="9"/>
      <c r="B231" s="41" t="s">
        <v>58</v>
      </c>
      <c r="C231" s="56">
        <f>C223-C198</f>
        <v>1.7543873423307943</v>
      </c>
      <c r="D231" s="7"/>
      <c r="E231" s="1"/>
      <c r="F231" s="9"/>
      <c r="G231" s="41" t="s">
        <v>58</v>
      </c>
      <c r="H231" s="56">
        <f>H223-H198</f>
        <v>1.7972045539917794</v>
      </c>
      <c r="I231" s="7"/>
    </row>
    <row r="232" spans="1:9" ht="15.75" hidden="1" x14ac:dyDescent="0.25">
      <c r="A232" s="9"/>
      <c r="B232" s="41" t="s">
        <v>78</v>
      </c>
      <c r="C232" s="57"/>
      <c r="D232" s="7"/>
      <c r="E232" s="1"/>
      <c r="F232" s="9"/>
      <c r="G232" s="41" t="s">
        <v>78</v>
      </c>
      <c r="H232" s="57"/>
      <c r="I232" s="7"/>
    </row>
    <row r="233" spans="1:9" ht="16.5" hidden="1" thickBot="1" x14ac:dyDescent="0.3">
      <c r="A233" s="52"/>
      <c r="B233" s="53" t="s">
        <v>59</v>
      </c>
      <c r="C233" s="59"/>
      <c r="D233" s="60"/>
      <c r="E233" s="1"/>
      <c r="F233" s="52"/>
      <c r="G233" s="53" t="s">
        <v>59</v>
      </c>
      <c r="H233" s="59"/>
      <c r="I233" s="60"/>
    </row>
    <row r="234" spans="1:9" ht="15.75" x14ac:dyDescent="0.25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15.75" x14ac:dyDescent="0.25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15.75" x14ac:dyDescent="0.25">
      <c r="B236" s="1" t="s">
        <v>60</v>
      </c>
      <c r="E236" s="1"/>
      <c r="G236" s="1" t="s">
        <v>60</v>
      </c>
    </row>
    <row r="237" spans="1:9" ht="15.75" x14ac:dyDescent="0.25">
      <c r="E237" s="1"/>
    </row>
    <row r="238" spans="1:9" ht="15.75" x14ac:dyDescent="0.25">
      <c r="E238" s="1"/>
    </row>
    <row r="239" spans="1:9" ht="15.75" x14ac:dyDescent="0.25">
      <c r="E239" s="1"/>
    </row>
    <row r="240" spans="1:9" ht="15.75" x14ac:dyDescent="0.25">
      <c r="E240" s="1"/>
    </row>
    <row r="241" spans="1:9" ht="15.75" x14ac:dyDescent="0.25">
      <c r="E241" s="1"/>
    </row>
    <row r="242" spans="1:9" ht="15.75" x14ac:dyDescent="0.25">
      <c r="E242" s="1"/>
    </row>
    <row r="243" spans="1:9" ht="15.75" x14ac:dyDescent="0.25">
      <c r="E243" s="1"/>
    </row>
    <row r="249" spans="1:9" ht="15.75" x14ac:dyDescent="0.25">
      <c r="A249" s="1"/>
      <c r="B249" s="1"/>
      <c r="C249" s="1" t="s">
        <v>0</v>
      </c>
      <c r="D249" s="1" t="s">
        <v>79</v>
      </c>
      <c r="F249" s="1"/>
      <c r="G249" s="1"/>
      <c r="H249" s="1" t="s">
        <v>0</v>
      </c>
      <c r="I249" s="1" t="s">
        <v>80</v>
      </c>
    </row>
    <row r="250" spans="1:9" ht="15.75" x14ac:dyDescent="0.25">
      <c r="A250" s="1"/>
      <c r="B250" s="1"/>
      <c r="C250" s="1" t="s">
        <v>3</v>
      </c>
      <c r="D250" s="1"/>
      <c r="F250" s="1"/>
      <c r="G250" s="1"/>
      <c r="H250" s="1" t="s">
        <v>3</v>
      </c>
      <c r="I250" s="1"/>
    </row>
    <row r="251" spans="1:9" ht="15.75" x14ac:dyDescent="0.25">
      <c r="A251" s="1"/>
      <c r="B251" s="1"/>
      <c r="C251" s="1" t="s">
        <v>4</v>
      </c>
      <c r="D251" s="1"/>
      <c r="F251" s="1"/>
      <c r="G251" s="1"/>
      <c r="H251" s="1" t="s">
        <v>4</v>
      </c>
      <c r="I251" s="1"/>
    </row>
    <row r="252" spans="1:9" ht="15.75" x14ac:dyDescent="0.25">
      <c r="A252" s="1"/>
      <c r="B252" s="1"/>
      <c r="C252" s="1" t="s">
        <v>5</v>
      </c>
      <c r="D252" s="1"/>
      <c r="E252" s="1"/>
      <c r="F252" s="1"/>
      <c r="G252" s="1"/>
      <c r="H252" s="1" t="s">
        <v>5</v>
      </c>
      <c r="I252" s="1"/>
    </row>
    <row r="253" spans="1:9" ht="15.75" x14ac:dyDescent="0.25">
      <c r="A253" s="1"/>
      <c r="B253" s="2" t="s">
        <v>6</v>
      </c>
      <c r="C253" s="1"/>
      <c r="D253" s="1"/>
      <c r="E253" s="1"/>
      <c r="F253" s="1"/>
      <c r="G253" s="2" t="s">
        <v>6</v>
      </c>
      <c r="H253" s="1"/>
      <c r="I253" s="1"/>
    </row>
    <row r="254" spans="1:9" ht="15.75" x14ac:dyDescent="0.25">
      <c r="A254" s="1" t="s">
        <v>7</v>
      </c>
      <c r="B254" s="1"/>
      <c r="C254" s="1"/>
      <c r="D254" s="1"/>
      <c r="E254" s="1"/>
      <c r="F254" s="1" t="s">
        <v>7</v>
      </c>
      <c r="G254" s="1"/>
      <c r="H254" s="1"/>
      <c r="I254" s="1"/>
    </row>
    <row r="255" spans="1:9" ht="15.75" x14ac:dyDescent="0.25">
      <c r="A255" s="1" t="s">
        <v>81</v>
      </c>
      <c r="B255" s="1"/>
      <c r="C255" s="1"/>
      <c r="D255" s="1"/>
      <c r="E255" s="1"/>
      <c r="F255" s="1" t="s">
        <v>82</v>
      </c>
      <c r="G255" s="1"/>
      <c r="H255" s="1"/>
      <c r="I255" s="1"/>
    </row>
    <row r="256" spans="1:9" ht="16.5" thickBot="1" x14ac:dyDescent="0.3">
      <c r="A256" s="1"/>
      <c r="B256" s="1"/>
      <c r="C256" s="1"/>
      <c r="D256" s="1"/>
      <c r="E256" s="1"/>
      <c r="F256" s="1"/>
      <c r="G256" s="1"/>
      <c r="H256" s="1"/>
      <c r="I256" s="1"/>
    </row>
    <row r="257" spans="1:9" ht="15.75" x14ac:dyDescent="0.25">
      <c r="A257" s="3" t="s">
        <v>10</v>
      </c>
      <c r="B257" s="4" t="s">
        <v>11</v>
      </c>
      <c r="C257" s="3" t="s">
        <v>12</v>
      </c>
      <c r="D257" s="5" t="s">
        <v>13</v>
      </c>
      <c r="E257" s="1"/>
      <c r="F257" s="3" t="s">
        <v>10</v>
      </c>
      <c r="G257" s="4" t="s">
        <v>11</v>
      </c>
      <c r="H257" s="3" t="s">
        <v>12</v>
      </c>
      <c r="I257" s="5" t="s">
        <v>13</v>
      </c>
    </row>
    <row r="258" spans="1:9" ht="16.5" thickBot="1" x14ac:dyDescent="0.3">
      <c r="A258" s="7" t="s">
        <v>14</v>
      </c>
      <c r="B258" s="6"/>
      <c r="C258" s="7" t="s">
        <v>15</v>
      </c>
      <c r="D258" s="8" t="s">
        <v>16</v>
      </c>
      <c r="E258" s="1"/>
      <c r="F258" s="7" t="s">
        <v>14</v>
      </c>
      <c r="G258" s="6"/>
      <c r="H258" s="7" t="s">
        <v>15</v>
      </c>
      <c r="I258" s="8" t="s">
        <v>16</v>
      </c>
    </row>
    <row r="259" spans="1:9" ht="15.75" x14ac:dyDescent="0.25">
      <c r="A259" s="46"/>
      <c r="B259" s="46"/>
      <c r="C259" s="3"/>
      <c r="D259" s="5"/>
      <c r="E259" s="1"/>
      <c r="F259" s="46"/>
      <c r="G259" s="46"/>
      <c r="H259" s="3"/>
      <c r="I259" s="3"/>
    </row>
    <row r="260" spans="1:9" ht="15.75" x14ac:dyDescent="0.25">
      <c r="A260" s="10">
        <v>1</v>
      </c>
      <c r="B260" s="11" t="s">
        <v>17</v>
      </c>
      <c r="C260" s="12">
        <f>'[1]Ж-2,4,3,5'!P23</f>
        <v>0.25177196459345863</v>
      </c>
      <c r="D260" s="13" t="s">
        <v>18</v>
      </c>
      <c r="E260" s="6"/>
      <c r="F260" s="10">
        <v>1</v>
      </c>
      <c r="G260" s="11" t="s">
        <v>17</v>
      </c>
      <c r="H260" s="12">
        <f>'[1]Ж-2,4,3,5'!Q23</f>
        <v>0.24190702852580931</v>
      </c>
      <c r="I260" s="13" t="s">
        <v>18</v>
      </c>
    </row>
    <row r="261" spans="1:9" ht="15.75" x14ac:dyDescent="0.25">
      <c r="A261" s="15">
        <v>2</v>
      </c>
      <c r="B261" s="11" t="s">
        <v>19</v>
      </c>
      <c r="C261" s="12">
        <f>'[1]Ж-2,4,3,5'!P34</f>
        <v>0.61509301289004714</v>
      </c>
      <c r="D261" s="16" t="s">
        <v>20</v>
      </c>
      <c r="E261" s="6"/>
      <c r="F261" s="15">
        <v>2</v>
      </c>
      <c r="G261" s="11" t="s">
        <v>19</v>
      </c>
      <c r="H261" s="12">
        <f>'[1]Ж-2,4,3,5'!Q34</f>
        <v>0.58709903207013858</v>
      </c>
      <c r="I261" s="16" t="s">
        <v>20</v>
      </c>
    </row>
    <row r="262" spans="1:9" ht="15.75" x14ac:dyDescent="0.25">
      <c r="A262" s="17"/>
      <c r="B262" s="9"/>
      <c r="C262" s="18"/>
      <c r="D262" s="19" t="s">
        <v>21</v>
      </c>
      <c r="E262" s="6"/>
      <c r="F262" s="17"/>
      <c r="G262" s="9"/>
      <c r="H262" s="18"/>
      <c r="I262" s="19" t="s">
        <v>21</v>
      </c>
    </row>
    <row r="263" spans="1:9" ht="15.75" x14ac:dyDescent="0.25">
      <c r="A263" s="20"/>
      <c r="B263" s="9"/>
      <c r="C263" s="18"/>
      <c r="D263" s="21" t="s">
        <v>22</v>
      </c>
      <c r="E263" s="14"/>
      <c r="F263" s="20"/>
      <c r="G263" s="9"/>
      <c r="H263" s="18"/>
      <c r="I263" s="21" t="s">
        <v>22</v>
      </c>
    </row>
    <row r="264" spans="1:9" ht="15.75" x14ac:dyDescent="0.25">
      <c r="A264" s="22">
        <v>3</v>
      </c>
      <c r="B264" s="23" t="s">
        <v>23</v>
      </c>
      <c r="C264" s="24">
        <f>'[1]Ж-2,4,3,5'!P53</f>
        <v>0.27868139099809819</v>
      </c>
      <c r="D264" s="25" t="s">
        <v>24</v>
      </c>
      <c r="E264" s="14"/>
      <c r="F264" s="22">
        <v>3</v>
      </c>
      <c r="G264" s="23" t="s">
        <v>23</v>
      </c>
      <c r="H264" s="24">
        <f>'[1]Ж-2,4,3,5'!Q53</f>
        <v>0.3443858570904566</v>
      </c>
      <c r="I264" s="25" t="s">
        <v>24</v>
      </c>
    </row>
    <row r="265" spans="1:9" ht="15.75" x14ac:dyDescent="0.25">
      <c r="A265" s="22"/>
      <c r="B265" s="26" t="s">
        <v>25</v>
      </c>
      <c r="C265" s="27"/>
      <c r="D265" s="28"/>
      <c r="E265" s="14"/>
      <c r="F265" s="22"/>
      <c r="G265" s="26" t="s">
        <v>25</v>
      </c>
      <c r="H265" s="27"/>
      <c r="I265" s="28"/>
    </row>
    <row r="266" spans="1:9" ht="15.75" x14ac:dyDescent="0.25">
      <c r="A266" s="10">
        <v>4</v>
      </c>
      <c r="B266" s="29" t="s">
        <v>26</v>
      </c>
      <c r="C266" s="12">
        <f>'[1]Ж-2,4,3,5'!P61</f>
        <v>0.48106874828096546</v>
      </c>
      <c r="D266" s="30" t="s">
        <v>27</v>
      </c>
      <c r="E266" s="14"/>
      <c r="F266" s="10">
        <v>4</v>
      </c>
      <c r="G266" s="29" t="s">
        <v>26</v>
      </c>
      <c r="H266" s="12">
        <f>'[1]Ж-2,4,3,5'!Q61</f>
        <v>0.44995876388686751</v>
      </c>
      <c r="I266" s="30" t="s">
        <v>27</v>
      </c>
    </row>
    <row r="267" spans="1:9" ht="15.75" x14ac:dyDescent="0.25">
      <c r="A267" s="10">
        <v>5</v>
      </c>
      <c r="B267" s="29" t="s">
        <v>28</v>
      </c>
      <c r="C267" s="12"/>
      <c r="D267" s="30" t="s">
        <v>29</v>
      </c>
      <c r="E267" s="14"/>
      <c r="F267" s="10">
        <v>5</v>
      </c>
      <c r="G267" s="29" t="s">
        <v>28</v>
      </c>
      <c r="H267" s="12"/>
      <c r="I267" s="30" t="s">
        <v>29</v>
      </c>
    </row>
    <row r="268" spans="1:9" ht="15.75" x14ac:dyDescent="0.25">
      <c r="A268" s="10"/>
      <c r="B268" s="29" t="s">
        <v>30</v>
      </c>
      <c r="C268" s="12"/>
      <c r="D268" s="30" t="s">
        <v>47</v>
      </c>
      <c r="E268" s="14"/>
      <c r="F268" s="10"/>
      <c r="G268" s="29" t="s">
        <v>30</v>
      </c>
      <c r="H268" s="12"/>
      <c r="I268" s="30" t="s">
        <v>47</v>
      </c>
    </row>
    <row r="269" spans="1:9" ht="15.75" x14ac:dyDescent="0.25">
      <c r="A269" s="22"/>
      <c r="B269" s="81" t="s">
        <v>32</v>
      </c>
      <c r="C269" s="12">
        <f>'[1]Ж-2,4,3,5'!P74</f>
        <v>0.15916018442635638</v>
      </c>
      <c r="D269" s="32" t="s">
        <v>33</v>
      </c>
      <c r="E269" s="31"/>
      <c r="F269" s="22"/>
      <c r="G269" s="81" t="s">
        <v>32</v>
      </c>
      <c r="H269" s="12">
        <f>'[1]Ж-2,4,3,5'!Q74</f>
        <v>0.16875071546041356</v>
      </c>
      <c r="I269" s="32" t="s">
        <v>33</v>
      </c>
    </row>
    <row r="270" spans="1:9" ht="15.75" x14ac:dyDescent="0.25">
      <c r="A270" s="22"/>
      <c r="B270" s="81" t="s">
        <v>34</v>
      </c>
      <c r="C270" s="12">
        <f>'[1]Ж-2,4,3,5'!P85</f>
        <v>4.3578229418008492E-2</v>
      </c>
      <c r="D270" s="30" t="s">
        <v>35</v>
      </c>
      <c r="E270" s="31"/>
      <c r="F270" s="22"/>
      <c r="G270" s="81" t="s">
        <v>34</v>
      </c>
      <c r="H270" s="12">
        <f>'[1]Ж-2,4,3,5'!Q85</f>
        <v>4.500019078944361E-2</v>
      </c>
      <c r="I270" s="30" t="s">
        <v>35</v>
      </c>
    </row>
    <row r="271" spans="1:9" ht="15.75" x14ac:dyDescent="0.25">
      <c r="A271" s="22"/>
      <c r="B271" s="81" t="s">
        <v>36</v>
      </c>
      <c r="C271" s="12">
        <f>'[1]Ж-2,4,3,5'!P104</f>
        <v>3.6729273329159151E-2</v>
      </c>
      <c r="D271" s="30"/>
      <c r="E271" s="14"/>
      <c r="F271" s="22"/>
      <c r="G271" s="81" t="s">
        <v>36</v>
      </c>
      <c r="H271" s="12">
        <f>'[1]Ж-2,4,3,5'!Q104</f>
        <v>3.7500158991203007E-2</v>
      </c>
      <c r="I271" s="30"/>
    </row>
    <row r="272" spans="1:9" ht="15.75" x14ac:dyDescent="0.25">
      <c r="A272" s="22">
        <v>6</v>
      </c>
      <c r="B272" s="9" t="s">
        <v>37</v>
      </c>
      <c r="C272" s="18">
        <f>'[1]Ж-2,4,3,5'!P112</f>
        <v>1.6228780728322885E-3</v>
      </c>
      <c r="D272" s="91" t="s">
        <v>38</v>
      </c>
      <c r="E272" s="14"/>
      <c r="F272" s="22">
        <v>6</v>
      </c>
      <c r="G272" s="9" t="s">
        <v>37</v>
      </c>
      <c r="H272" s="18">
        <f>'[1]Ж-2,4,3,5'!Q112</f>
        <v>1.655362883795194E-3</v>
      </c>
      <c r="I272" s="91" t="s">
        <v>38</v>
      </c>
    </row>
    <row r="273" spans="1:9" ht="15.75" x14ac:dyDescent="0.25">
      <c r="A273" s="10">
        <v>7</v>
      </c>
      <c r="B273" s="11" t="s">
        <v>39</v>
      </c>
      <c r="C273" s="12">
        <f>'[1]Ж-2,4,3,5'!P118</f>
        <v>8.1143903641614397E-3</v>
      </c>
      <c r="D273" s="91" t="s">
        <v>38</v>
      </c>
      <c r="E273" s="14"/>
      <c r="F273" s="10">
        <v>7</v>
      </c>
      <c r="G273" s="11" t="s">
        <v>39</v>
      </c>
      <c r="H273" s="12">
        <f>'[1]Ж-2,4,3,5'!Q118</f>
        <v>8.2768144189759706E-3</v>
      </c>
      <c r="I273" s="92" t="s">
        <v>38</v>
      </c>
    </row>
    <row r="274" spans="1:9" ht="15.75" x14ac:dyDescent="0.25">
      <c r="A274" s="22">
        <v>8</v>
      </c>
      <c r="B274" s="9" t="s">
        <v>40</v>
      </c>
      <c r="C274" s="18">
        <f>'[1]Ж-2,4,3,5'!P402</f>
        <v>0.73125024362025204</v>
      </c>
      <c r="D274" s="32" t="s">
        <v>38</v>
      </c>
      <c r="E274" s="14"/>
      <c r="F274" s="22">
        <v>8</v>
      </c>
      <c r="G274" s="9" t="s">
        <v>40</v>
      </c>
      <c r="H274" s="18">
        <f>'[1]Ж-2,4,3,5'!Q402</f>
        <v>0.70981112423898196</v>
      </c>
      <c r="I274" s="32" t="s">
        <v>38</v>
      </c>
    </row>
    <row r="275" spans="1:9" ht="15.75" x14ac:dyDescent="0.25">
      <c r="A275" s="10">
        <v>9</v>
      </c>
      <c r="B275" s="11" t="s">
        <v>41</v>
      </c>
      <c r="C275" s="12">
        <f>'[1]Ж-2,4,3,5'!P425</f>
        <v>6.835782E-2</v>
      </c>
      <c r="D275" s="30" t="s">
        <v>27</v>
      </c>
      <c r="E275" s="14"/>
      <c r="F275" s="10">
        <v>9</v>
      </c>
      <c r="G275" s="11" t="s">
        <v>41</v>
      </c>
      <c r="H275" s="12">
        <f>'[1]Ж-2,4,3,5'!Q425</f>
        <v>6.8357819999999986E-2</v>
      </c>
      <c r="I275" s="30" t="s">
        <v>27</v>
      </c>
    </row>
    <row r="276" spans="1:9" ht="15.75" x14ac:dyDescent="0.25">
      <c r="A276" s="22"/>
      <c r="B276" s="9" t="s">
        <v>42</v>
      </c>
      <c r="C276" s="18"/>
      <c r="D276" s="32"/>
      <c r="E276" s="14"/>
      <c r="F276" s="22"/>
      <c r="G276" s="9" t="s">
        <v>42</v>
      </c>
      <c r="H276" s="18"/>
      <c r="I276" s="32"/>
    </row>
    <row r="277" spans="1:9" ht="15.75" x14ac:dyDescent="0.25">
      <c r="A277" s="10">
        <v>10</v>
      </c>
      <c r="B277" s="11" t="s">
        <v>43</v>
      </c>
      <c r="C277" s="12">
        <f>'[1]Ж-2,4,3,5'!P437</f>
        <v>1.240772107549482E-2</v>
      </c>
      <c r="D277" s="30" t="s">
        <v>44</v>
      </c>
      <c r="E277" s="14"/>
      <c r="F277" s="10">
        <v>10</v>
      </c>
      <c r="G277" s="11" t="s">
        <v>43</v>
      </c>
      <c r="H277" s="12">
        <f>'[1]Ж-2,4,3,5'!Q437</f>
        <v>1.1402352900835017E-2</v>
      </c>
      <c r="I277" s="30" t="s">
        <v>44</v>
      </c>
    </row>
    <row r="278" spans="1:9" ht="15.75" x14ac:dyDescent="0.25">
      <c r="A278" s="10"/>
      <c r="B278" s="11" t="s">
        <v>45</v>
      </c>
      <c r="C278" s="12"/>
      <c r="D278" s="30"/>
      <c r="E278" s="14"/>
      <c r="F278" s="10"/>
      <c r="G278" s="11" t="s">
        <v>45</v>
      </c>
      <c r="H278" s="12"/>
      <c r="I278" s="30"/>
    </row>
    <row r="279" spans="1:9" ht="15.75" x14ac:dyDescent="0.25">
      <c r="A279" s="10">
        <v>11</v>
      </c>
      <c r="B279" s="11" t="s">
        <v>46</v>
      </c>
      <c r="C279" s="12">
        <f>'[1]Ж-2,4,3,5'!P448</f>
        <v>4.0919166584489682E-3</v>
      </c>
      <c r="D279" s="32" t="s">
        <v>47</v>
      </c>
      <c r="E279" s="14"/>
      <c r="F279" s="10">
        <v>11</v>
      </c>
      <c r="G279" s="11" t="s">
        <v>46</v>
      </c>
      <c r="H279" s="12">
        <f>'[1]Ж-2,4,3,5'!Q448</f>
        <v>4.1738236983867834E-3</v>
      </c>
      <c r="I279" s="32" t="s">
        <v>47</v>
      </c>
    </row>
    <row r="280" spans="1:9" ht="15.75" x14ac:dyDescent="0.25">
      <c r="A280" s="10">
        <v>12</v>
      </c>
      <c r="B280" s="11" t="s">
        <v>48</v>
      </c>
      <c r="C280" s="12">
        <f>'[1]Ж-2,4,3,5'!P464</f>
        <v>2.8325796529783287E-2</v>
      </c>
      <c r="D280" s="30" t="s">
        <v>27</v>
      </c>
      <c r="E280" s="31"/>
      <c r="F280" s="10">
        <v>12</v>
      </c>
      <c r="G280" s="11" t="s">
        <v>48</v>
      </c>
      <c r="H280" s="12">
        <f>'[1]Ж-2,4,3,5'!Q464</f>
        <v>4.3984551097174182E-2</v>
      </c>
      <c r="I280" s="30" t="s">
        <v>27</v>
      </c>
    </row>
    <row r="281" spans="1:9" ht="15.75" x14ac:dyDescent="0.25">
      <c r="A281" s="10"/>
      <c r="B281" s="11" t="s">
        <v>49</v>
      </c>
      <c r="C281" s="12"/>
      <c r="D281" s="30"/>
      <c r="E281" s="14"/>
      <c r="F281" s="10"/>
      <c r="G281" s="11" t="s">
        <v>49</v>
      </c>
      <c r="H281" s="12"/>
      <c r="I281" s="30"/>
    </row>
    <row r="282" spans="1:9" ht="16.5" thickBot="1" x14ac:dyDescent="0.3">
      <c r="A282" s="36">
        <v>13</v>
      </c>
      <c r="B282" s="37" t="s">
        <v>50</v>
      </c>
      <c r="C282" s="38">
        <f>'[1]Ж-2,4,3,5'!P472</f>
        <v>5.9815745700776676E-2</v>
      </c>
      <c r="D282" s="39" t="s">
        <v>27</v>
      </c>
      <c r="E282" s="14"/>
      <c r="F282" s="36">
        <v>13</v>
      </c>
      <c r="G282" s="37" t="s">
        <v>50</v>
      </c>
      <c r="H282" s="38">
        <f>'[1]Ж-2,4,3,5'!Q472</f>
        <v>5.7524474845970987E-2</v>
      </c>
      <c r="I282" s="39" t="s">
        <v>27</v>
      </c>
    </row>
    <row r="283" spans="1:9" ht="15.75" x14ac:dyDescent="0.25">
      <c r="A283" s="40"/>
      <c r="B283" s="41" t="s">
        <v>51</v>
      </c>
      <c r="C283" s="42">
        <f>C260+C266+C267+C272+C273+C268+C274+C275+C277+C279+C280+C282+C264+C269+C270+C271+C261</f>
        <v>2.7800693159578431</v>
      </c>
      <c r="D283" s="43"/>
      <c r="E283" s="14"/>
      <c r="F283" s="40"/>
      <c r="G283" s="41" t="s">
        <v>51</v>
      </c>
      <c r="H283" s="42">
        <f>H260+H266+H267+H272+H273+H268+H274+H275+H277+H279+H280+H282+H264+H269+H270+H271+H261</f>
        <v>2.7797880708984524</v>
      </c>
      <c r="I283" s="43"/>
    </row>
    <row r="284" spans="1:9" ht="15.75" x14ac:dyDescent="0.25">
      <c r="A284" s="40"/>
      <c r="B284" s="41" t="s">
        <v>52</v>
      </c>
      <c r="C284" s="44"/>
      <c r="D284" s="45"/>
      <c r="E284" s="14"/>
      <c r="F284" s="40"/>
      <c r="G284" s="41" t="s">
        <v>52</v>
      </c>
      <c r="H284" s="44"/>
      <c r="I284" s="45"/>
    </row>
    <row r="285" spans="1:9" ht="16.5" thickBot="1" x14ac:dyDescent="0.3">
      <c r="A285" s="40"/>
      <c r="B285" s="41" t="s">
        <v>53</v>
      </c>
      <c r="C285" s="44"/>
      <c r="D285" s="45"/>
      <c r="E285" s="14"/>
      <c r="F285" s="40"/>
      <c r="G285" s="41" t="s">
        <v>53</v>
      </c>
      <c r="H285" s="44"/>
      <c r="I285" s="45"/>
    </row>
    <row r="286" spans="1:9" ht="15.75" x14ac:dyDescent="0.25">
      <c r="A286" s="46"/>
      <c r="B286" s="47" t="s">
        <v>51</v>
      </c>
      <c r="C286" s="48">
        <f>C260+C264+C267+C272+C273+C274+C277+C280+C269+C270+C271+C279+C261</f>
        <v>2.1708270019761011</v>
      </c>
      <c r="D286" s="49"/>
      <c r="E286" s="31"/>
      <c r="F286" s="46"/>
      <c r="G286" s="47" t="s">
        <v>51</v>
      </c>
      <c r="H286" s="48">
        <f>H260+H264+H267+H272+H273+H274+H277+H280+H269+H270+H271+H279+H261</f>
        <v>2.2039470121656137</v>
      </c>
      <c r="I286" s="49"/>
    </row>
    <row r="287" spans="1:9" ht="15.75" x14ac:dyDescent="0.25">
      <c r="A287" s="9"/>
      <c r="B287" s="41" t="s">
        <v>54</v>
      </c>
      <c r="C287" s="50"/>
      <c r="D287" s="51"/>
      <c r="E287" s="14"/>
      <c r="F287" s="9"/>
      <c r="G287" s="41" t="s">
        <v>54</v>
      </c>
      <c r="H287" s="50"/>
      <c r="I287" s="51"/>
    </row>
    <row r="288" spans="1:9" ht="16.5" thickBot="1" x14ac:dyDescent="0.3">
      <c r="A288" s="52"/>
      <c r="B288" s="53" t="s">
        <v>55</v>
      </c>
      <c r="C288" s="54"/>
      <c r="D288" s="55"/>
      <c r="E288" s="14"/>
      <c r="F288" s="52"/>
      <c r="G288" s="53" t="s">
        <v>55</v>
      </c>
      <c r="H288" s="54"/>
      <c r="I288" s="55"/>
    </row>
    <row r="289" spans="1:9" ht="15.75" hidden="1" x14ac:dyDescent="0.25">
      <c r="A289" s="40"/>
      <c r="B289" s="41" t="s">
        <v>51</v>
      </c>
      <c r="C289" s="46"/>
      <c r="D289" s="3"/>
      <c r="E289" s="31"/>
      <c r="F289" s="40"/>
      <c r="G289" s="41" t="s">
        <v>51</v>
      </c>
      <c r="H289" s="46"/>
      <c r="I289" s="3"/>
    </row>
    <row r="290" spans="1:9" ht="15.75" hidden="1" x14ac:dyDescent="0.25">
      <c r="A290" s="40"/>
      <c r="B290" s="41" t="s">
        <v>56</v>
      </c>
      <c r="C290" s="56">
        <f>C283-C261</f>
        <v>2.164976303067796</v>
      </c>
      <c r="D290" s="7"/>
      <c r="E290" s="31"/>
      <c r="F290" s="40"/>
      <c r="G290" s="41" t="s">
        <v>56</v>
      </c>
      <c r="H290" s="56">
        <f>H283-H261</f>
        <v>2.1926890388283136</v>
      </c>
      <c r="I290" s="7"/>
    </row>
    <row r="291" spans="1:9" ht="15.75" hidden="1" x14ac:dyDescent="0.25">
      <c r="A291" s="40"/>
      <c r="B291" s="41" t="s">
        <v>78</v>
      </c>
      <c r="C291" s="57"/>
      <c r="D291" s="7"/>
      <c r="E291" s="31"/>
      <c r="F291" s="40"/>
      <c r="G291" s="41" t="s">
        <v>78</v>
      </c>
      <c r="H291" s="57"/>
      <c r="I291" s="7"/>
    </row>
    <row r="292" spans="1:9" ht="16.5" hidden="1" thickBot="1" x14ac:dyDescent="0.3">
      <c r="A292" s="58"/>
      <c r="B292" s="41" t="s">
        <v>53</v>
      </c>
      <c r="C292" s="59"/>
      <c r="D292" s="60"/>
      <c r="E292" s="1"/>
      <c r="F292" s="58"/>
      <c r="G292" s="41" t="s">
        <v>53</v>
      </c>
      <c r="H292" s="59"/>
      <c r="I292" s="60"/>
    </row>
    <row r="293" spans="1:9" ht="15.75" hidden="1" x14ac:dyDescent="0.25">
      <c r="A293" s="9"/>
      <c r="B293" s="47" t="s">
        <v>51</v>
      </c>
      <c r="C293" s="61"/>
      <c r="D293" s="3"/>
      <c r="E293" s="1"/>
      <c r="F293" s="9"/>
      <c r="G293" s="47" t="s">
        <v>51</v>
      </c>
      <c r="H293" s="61"/>
      <c r="I293" s="3"/>
    </row>
    <row r="294" spans="1:9" ht="15.75" hidden="1" x14ac:dyDescent="0.25">
      <c r="A294" s="9"/>
      <c r="B294" s="41" t="s">
        <v>58</v>
      </c>
      <c r="C294" s="56">
        <f>C286-C261</f>
        <v>1.555733989086054</v>
      </c>
      <c r="D294" s="7"/>
      <c r="E294" s="1"/>
      <c r="F294" s="9"/>
      <c r="G294" s="41" t="s">
        <v>58</v>
      </c>
      <c r="H294" s="56">
        <f>H286-H261</f>
        <v>1.6168479800954751</v>
      </c>
      <c r="I294" s="7"/>
    </row>
    <row r="295" spans="1:9" ht="15.75" hidden="1" x14ac:dyDescent="0.25">
      <c r="A295" s="9"/>
      <c r="B295" s="41" t="s">
        <v>78</v>
      </c>
      <c r="C295" s="57"/>
      <c r="D295" s="7"/>
      <c r="E295" s="1"/>
      <c r="F295" s="9"/>
      <c r="G295" s="41" t="s">
        <v>78</v>
      </c>
      <c r="H295" s="57"/>
      <c r="I295" s="7"/>
    </row>
    <row r="296" spans="1:9" ht="16.5" hidden="1" thickBot="1" x14ac:dyDescent="0.3">
      <c r="A296" s="52"/>
      <c r="B296" s="53" t="s">
        <v>59</v>
      </c>
      <c r="C296" s="59"/>
      <c r="D296" s="60"/>
      <c r="E296" s="1"/>
      <c r="F296" s="52"/>
      <c r="G296" s="53" t="s">
        <v>59</v>
      </c>
      <c r="H296" s="59"/>
      <c r="I296" s="60"/>
    </row>
    <row r="297" spans="1:9" ht="15.75" x14ac:dyDescent="0.25">
      <c r="A297" s="1"/>
      <c r="B297" s="1"/>
      <c r="C297" s="1"/>
      <c r="D297" s="1"/>
      <c r="E297" s="1"/>
      <c r="F297" s="1"/>
      <c r="G297" s="1"/>
      <c r="H297" s="1"/>
      <c r="I297" s="1"/>
    </row>
    <row r="298" spans="1:9" ht="15.75" x14ac:dyDescent="0.25">
      <c r="A298" s="1"/>
      <c r="B298" s="1"/>
      <c r="C298" s="1"/>
      <c r="D298" s="1"/>
      <c r="E298" s="1"/>
      <c r="F298" s="1"/>
      <c r="G298" s="1"/>
      <c r="H298" s="1"/>
      <c r="I298" s="1"/>
    </row>
    <row r="299" spans="1:9" ht="15.75" x14ac:dyDescent="0.25">
      <c r="B299" s="1" t="s">
        <v>60</v>
      </c>
      <c r="E299" s="1"/>
      <c r="G299" s="1" t="s">
        <v>60</v>
      </c>
    </row>
    <row r="300" spans="1:9" ht="15.75" x14ac:dyDescent="0.25">
      <c r="E300" s="1"/>
    </row>
    <row r="301" spans="1:9" ht="15.75" x14ac:dyDescent="0.25">
      <c r="E301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6"/>
  <sheetViews>
    <sheetView tabSelected="1" workbookViewId="0">
      <selection activeCell="B3" sqref="B3"/>
    </sheetView>
  </sheetViews>
  <sheetFormatPr defaultRowHeight="15" x14ac:dyDescent="0.25"/>
  <cols>
    <col min="1" max="1" width="6.140625" customWidth="1"/>
    <col min="2" max="2" width="44.85546875" customWidth="1"/>
    <col min="3" max="3" width="17.140625" customWidth="1"/>
    <col min="4" max="4" width="24.5703125" customWidth="1"/>
    <col min="5" max="5" width="5.28515625" customWidth="1"/>
    <col min="6" max="6" width="44.42578125" customWidth="1"/>
    <col min="7" max="7" width="15.28515625" customWidth="1"/>
    <col min="8" max="8" width="25.140625" customWidth="1"/>
    <col min="257" max="257" width="6.140625" customWidth="1"/>
    <col min="258" max="258" width="44.85546875" customWidth="1"/>
    <col min="259" max="259" width="17.140625" customWidth="1"/>
    <col min="260" max="260" width="24.5703125" customWidth="1"/>
    <col min="261" max="261" width="5.28515625" customWidth="1"/>
    <col min="262" max="262" width="44.42578125" customWidth="1"/>
    <col min="263" max="263" width="15.28515625" customWidth="1"/>
    <col min="264" max="264" width="25.140625" customWidth="1"/>
    <col min="513" max="513" width="6.140625" customWidth="1"/>
    <col min="514" max="514" width="44.85546875" customWidth="1"/>
    <col min="515" max="515" width="17.140625" customWidth="1"/>
    <col min="516" max="516" width="24.5703125" customWidth="1"/>
    <col min="517" max="517" width="5.28515625" customWidth="1"/>
    <col min="518" max="518" width="44.42578125" customWidth="1"/>
    <col min="519" max="519" width="15.28515625" customWidth="1"/>
    <col min="520" max="520" width="25.140625" customWidth="1"/>
    <col min="769" max="769" width="6.140625" customWidth="1"/>
    <col min="770" max="770" width="44.85546875" customWidth="1"/>
    <col min="771" max="771" width="17.140625" customWidth="1"/>
    <col min="772" max="772" width="24.5703125" customWidth="1"/>
    <col min="773" max="773" width="5.28515625" customWidth="1"/>
    <col min="774" max="774" width="44.42578125" customWidth="1"/>
    <col min="775" max="775" width="15.28515625" customWidth="1"/>
    <col min="776" max="776" width="25.140625" customWidth="1"/>
    <col min="1025" max="1025" width="6.140625" customWidth="1"/>
    <col min="1026" max="1026" width="44.85546875" customWidth="1"/>
    <col min="1027" max="1027" width="17.140625" customWidth="1"/>
    <col min="1028" max="1028" width="24.5703125" customWidth="1"/>
    <col min="1029" max="1029" width="5.28515625" customWidth="1"/>
    <col min="1030" max="1030" width="44.42578125" customWidth="1"/>
    <col min="1031" max="1031" width="15.28515625" customWidth="1"/>
    <col min="1032" max="1032" width="25.140625" customWidth="1"/>
    <col min="1281" max="1281" width="6.140625" customWidth="1"/>
    <col min="1282" max="1282" width="44.85546875" customWidth="1"/>
    <col min="1283" max="1283" width="17.140625" customWidth="1"/>
    <col min="1284" max="1284" width="24.5703125" customWidth="1"/>
    <col min="1285" max="1285" width="5.28515625" customWidth="1"/>
    <col min="1286" max="1286" width="44.42578125" customWidth="1"/>
    <col min="1287" max="1287" width="15.28515625" customWidth="1"/>
    <col min="1288" max="1288" width="25.140625" customWidth="1"/>
    <col min="1537" max="1537" width="6.140625" customWidth="1"/>
    <col min="1538" max="1538" width="44.85546875" customWidth="1"/>
    <col min="1539" max="1539" width="17.140625" customWidth="1"/>
    <col min="1540" max="1540" width="24.5703125" customWidth="1"/>
    <col min="1541" max="1541" width="5.28515625" customWidth="1"/>
    <col min="1542" max="1542" width="44.42578125" customWidth="1"/>
    <col min="1543" max="1543" width="15.28515625" customWidth="1"/>
    <col min="1544" max="1544" width="25.140625" customWidth="1"/>
    <col min="1793" max="1793" width="6.140625" customWidth="1"/>
    <col min="1794" max="1794" width="44.85546875" customWidth="1"/>
    <col min="1795" max="1795" width="17.140625" customWidth="1"/>
    <col min="1796" max="1796" width="24.5703125" customWidth="1"/>
    <col min="1797" max="1797" width="5.28515625" customWidth="1"/>
    <col min="1798" max="1798" width="44.42578125" customWidth="1"/>
    <col min="1799" max="1799" width="15.28515625" customWidth="1"/>
    <col min="1800" max="1800" width="25.140625" customWidth="1"/>
    <col min="2049" max="2049" width="6.140625" customWidth="1"/>
    <col min="2050" max="2050" width="44.85546875" customWidth="1"/>
    <col min="2051" max="2051" width="17.140625" customWidth="1"/>
    <col min="2052" max="2052" width="24.5703125" customWidth="1"/>
    <col min="2053" max="2053" width="5.28515625" customWidth="1"/>
    <col min="2054" max="2054" width="44.42578125" customWidth="1"/>
    <col min="2055" max="2055" width="15.28515625" customWidth="1"/>
    <col min="2056" max="2056" width="25.140625" customWidth="1"/>
    <col min="2305" max="2305" width="6.140625" customWidth="1"/>
    <col min="2306" max="2306" width="44.85546875" customWidth="1"/>
    <col min="2307" max="2307" width="17.140625" customWidth="1"/>
    <col min="2308" max="2308" width="24.5703125" customWidth="1"/>
    <col min="2309" max="2309" width="5.28515625" customWidth="1"/>
    <col min="2310" max="2310" width="44.42578125" customWidth="1"/>
    <col min="2311" max="2311" width="15.28515625" customWidth="1"/>
    <col min="2312" max="2312" width="25.140625" customWidth="1"/>
    <col min="2561" max="2561" width="6.140625" customWidth="1"/>
    <col min="2562" max="2562" width="44.85546875" customWidth="1"/>
    <col min="2563" max="2563" width="17.140625" customWidth="1"/>
    <col min="2564" max="2564" width="24.5703125" customWidth="1"/>
    <col min="2565" max="2565" width="5.28515625" customWidth="1"/>
    <col min="2566" max="2566" width="44.42578125" customWidth="1"/>
    <col min="2567" max="2567" width="15.28515625" customWidth="1"/>
    <col min="2568" max="2568" width="25.140625" customWidth="1"/>
    <col min="2817" max="2817" width="6.140625" customWidth="1"/>
    <col min="2818" max="2818" width="44.85546875" customWidth="1"/>
    <col min="2819" max="2819" width="17.140625" customWidth="1"/>
    <col min="2820" max="2820" width="24.5703125" customWidth="1"/>
    <col min="2821" max="2821" width="5.28515625" customWidth="1"/>
    <col min="2822" max="2822" width="44.42578125" customWidth="1"/>
    <col min="2823" max="2823" width="15.28515625" customWidth="1"/>
    <col min="2824" max="2824" width="25.140625" customWidth="1"/>
    <col min="3073" max="3073" width="6.140625" customWidth="1"/>
    <col min="3074" max="3074" width="44.85546875" customWidth="1"/>
    <col min="3075" max="3075" width="17.140625" customWidth="1"/>
    <col min="3076" max="3076" width="24.5703125" customWidth="1"/>
    <col min="3077" max="3077" width="5.28515625" customWidth="1"/>
    <col min="3078" max="3078" width="44.42578125" customWidth="1"/>
    <col min="3079" max="3079" width="15.28515625" customWidth="1"/>
    <col min="3080" max="3080" width="25.140625" customWidth="1"/>
    <col min="3329" max="3329" width="6.140625" customWidth="1"/>
    <col min="3330" max="3330" width="44.85546875" customWidth="1"/>
    <col min="3331" max="3331" width="17.140625" customWidth="1"/>
    <col min="3332" max="3332" width="24.5703125" customWidth="1"/>
    <col min="3333" max="3333" width="5.28515625" customWidth="1"/>
    <col min="3334" max="3334" width="44.42578125" customWidth="1"/>
    <col min="3335" max="3335" width="15.28515625" customWidth="1"/>
    <col min="3336" max="3336" width="25.140625" customWidth="1"/>
    <col min="3585" max="3585" width="6.140625" customWidth="1"/>
    <col min="3586" max="3586" width="44.85546875" customWidth="1"/>
    <col min="3587" max="3587" width="17.140625" customWidth="1"/>
    <col min="3588" max="3588" width="24.5703125" customWidth="1"/>
    <col min="3589" max="3589" width="5.28515625" customWidth="1"/>
    <col min="3590" max="3590" width="44.42578125" customWidth="1"/>
    <col min="3591" max="3591" width="15.28515625" customWidth="1"/>
    <col min="3592" max="3592" width="25.140625" customWidth="1"/>
    <col min="3841" max="3841" width="6.140625" customWidth="1"/>
    <col min="3842" max="3842" width="44.85546875" customWidth="1"/>
    <col min="3843" max="3843" width="17.140625" customWidth="1"/>
    <col min="3844" max="3844" width="24.5703125" customWidth="1"/>
    <col min="3845" max="3845" width="5.28515625" customWidth="1"/>
    <col min="3846" max="3846" width="44.42578125" customWidth="1"/>
    <col min="3847" max="3847" width="15.28515625" customWidth="1"/>
    <col min="3848" max="3848" width="25.140625" customWidth="1"/>
    <col min="4097" max="4097" width="6.140625" customWidth="1"/>
    <col min="4098" max="4098" width="44.85546875" customWidth="1"/>
    <col min="4099" max="4099" width="17.140625" customWidth="1"/>
    <col min="4100" max="4100" width="24.5703125" customWidth="1"/>
    <col min="4101" max="4101" width="5.28515625" customWidth="1"/>
    <col min="4102" max="4102" width="44.42578125" customWidth="1"/>
    <col min="4103" max="4103" width="15.28515625" customWidth="1"/>
    <col min="4104" max="4104" width="25.140625" customWidth="1"/>
    <col min="4353" max="4353" width="6.140625" customWidth="1"/>
    <col min="4354" max="4354" width="44.85546875" customWidth="1"/>
    <col min="4355" max="4355" width="17.140625" customWidth="1"/>
    <col min="4356" max="4356" width="24.5703125" customWidth="1"/>
    <col min="4357" max="4357" width="5.28515625" customWidth="1"/>
    <col min="4358" max="4358" width="44.42578125" customWidth="1"/>
    <col min="4359" max="4359" width="15.28515625" customWidth="1"/>
    <col min="4360" max="4360" width="25.140625" customWidth="1"/>
    <col min="4609" max="4609" width="6.140625" customWidth="1"/>
    <col min="4610" max="4610" width="44.85546875" customWidth="1"/>
    <col min="4611" max="4611" width="17.140625" customWidth="1"/>
    <col min="4612" max="4612" width="24.5703125" customWidth="1"/>
    <col min="4613" max="4613" width="5.28515625" customWidth="1"/>
    <col min="4614" max="4614" width="44.42578125" customWidth="1"/>
    <col min="4615" max="4615" width="15.28515625" customWidth="1"/>
    <col min="4616" max="4616" width="25.140625" customWidth="1"/>
    <col min="4865" max="4865" width="6.140625" customWidth="1"/>
    <col min="4866" max="4866" width="44.85546875" customWidth="1"/>
    <col min="4867" max="4867" width="17.140625" customWidth="1"/>
    <col min="4868" max="4868" width="24.5703125" customWidth="1"/>
    <col min="4869" max="4869" width="5.28515625" customWidth="1"/>
    <col min="4870" max="4870" width="44.42578125" customWidth="1"/>
    <col min="4871" max="4871" width="15.28515625" customWidth="1"/>
    <col min="4872" max="4872" width="25.140625" customWidth="1"/>
    <col min="5121" max="5121" width="6.140625" customWidth="1"/>
    <col min="5122" max="5122" width="44.85546875" customWidth="1"/>
    <col min="5123" max="5123" width="17.140625" customWidth="1"/>
    <col min="5124" max="5124" width="24.5703125" customWidth="1"/>
    <col min="5125" max="5125" width="5.28515625" customWidth="1"/>
    <col min="5126" max="5126" width="44.42578125" customWidth="1"/>
    <col min="5127" max="5127" width="15.28515625" customWidth="1"/>
    <col min="5128" max="5128" width="25.140625" customWidth="1"/>
    <col min="5377" max="5377" width="6.140625" customWidth="1"/>
    <col min="5378" max="5378" width="44.85546875" customWidth="1"/>
    <col min="5379" max="5379" width="17.140625" customWidth="1"/>
    <col min="5380" max="5380" width="24.5703125" customWidth="1"/>
    <col min="5381" max="5381" width="5.28515625" customWidth="1"/>
    <col min="5382" max="5382" width="44.42578125" customWidth="1"/>
    <col min="5383" max="5383" width="15.28515625" customWidth="1"/>
    <col min="5384" max="5384" width="25.140625" customWidth="1"/>
    <col min="5633" max="5633" width="6.140625" customWidth="1"/>
    <col min="5634" max="5634" width="44.85546875" customWidth="1"/>
    <col min="5635" max="5635" width="17.140625" customWidth="1"/>
    <col min="5636" max="5636" width="24.5703125" customWidth="1"/>
    <col min="5637" max="5637" width="5.28515625" customWidth="1"/>
    <col min="5638" max="5638" width="44.42578125" customWidth="1"/>
    <col min="5639" max="5639" width="15.28515625" customWidth="1"/>
    <col min="5640" max="5640" width="25.140625" customWidth="1"/>
    <col min="5889" max="5889" width="6.140625" customWidth="1"/>
    <col min="5890" max="5890" width="44.85546875" customWidth="1"/>
    <col min="5891" max="5891" width="17.140625" customWidth="1"/>
    <col min="5892" max="5892" width="24.5703125" customWidth="1"/>
    <col min="5893" max="5893" width="5.28515625" customWidth="1"/>
    <col min="5894" max="5894" width="44.42578125" customWidth="1"/>
    <col min="5895" max="5895" width="15.28515625" customWidth="1"/>
    <col min="5896" max="5896" width="25.140625" customWidth="1"/>
    <col min="6145" max="6145" width="6.140625" customWidth="1"/>
    <col min="6146" max="6146" width="44.85546875" customWidth="1"/>
    <col min="6147" max="6147" width="17.140625" customWidth="1"/>
    <col min="6148" max="6148" width="24.5703125" customWidth="1"/>
    <col min="6149" max="6149" width="5.28515625" customWidth="1"/>
    <col min="6150" max="6150" width="44.42578125" customWidth="1"/>
    <col min="6151" max="6151" width="15.28515625" customWidth="1"/>
    <col min="6152" max="6152" width="25.140625" customWidth="1"/>
    <col min="6401" max="6401" width="6.140625" customWidth="1"/>
    <col min="6402" max="6402" width="44.85546875" customWidth="1"/>
    <col min="6403" max="6403" width="17.140625" customWidth="1"/>
    <col min="6404" max="6404" width="24.5703125" customWidth="1"/>
    <col min="6405" max="6405" width="5.28515625" customWidth="1"/>
    <col min="6406" max="6406" width="44.42578125" customWidth="1"/>
    <col min="6407" max="6407" width="15.28515625" customWidth="1"/>
    <col min="6408" max="6408" width="25.140625" customWidth="1"/>
    <col min="6657" max="6657" width="6.140625" customWidth="1"/>
    <col min="6658" max="6658" width="44.85546875" customWidth="1"/>
    <col min="6659" max="6659" width="17.140625" customWidth="1"/>
    <col min="6660" max="6660" width="24.5703125" customWidth="1"/>
    <col min="6661" max="6661" width="5.28515625" customWidth="1"/>
    <col min="6662" max="6662" width="44.42578125" customWidth="1"/>
    <col min="6663" max="6663" width="15.28515625" customWidth="1"/>
    <col min="6664" max="6664" width="25.140625" customWidth="1"/>
    <col min="6913" max="6913" width="6.140625" customWidth="1"/>
    <col min="6914" max="6914" width="44.85546875" customWidth="1"/>
    <col min="6915" max="6915" width="17.140625" customWidth="1"/>
    <col min="6916" max="6916" width="24.5703125" customWidth="1"/>
    <col min="6917" max="6917" width="5.28515625" customWidth="1"/>
    <col min="6918" max="6918" width="44.42578125" customWidth="1"/>
    <col min="6919" max="6919" width="15.28515625" customWidth="1"/>
    <col min="6920" max="6920" width="25.140625" customWidth="1"/>
    <col min="7169" max="7169" width="6.140625" customWidth="1"/>
    <col min="7170" max="7170" width="44.85546875" customWidth="1"/>
    <col min="7171" max="7171" width="17.140625" customWidth="1"/>
    <col min="7172" max="7172" width="24.5703125" customWidth="1"/>
    <col min="7173" max="7173" width="5.28515625" customWidth="1"/>
    <col min="7174" max="7174" width="44.42578125" customWidth="1"/>
    <col min="7175" max="7175" width="15.28515625" customWidth="1"/>
    <col min="7176" max="7176" width="25.140625" customWidth="1"/>
    <col min="7425" max="7425" width="6.140625" customWidth="1"/>
    <col min="7426" max="7426" width="44.85546875" customWidth="1"/>
    <col min="7427" max="7427" width="17.140625" customWidth="1"/>
    <col min="7428" max="7428" width="24.5703125" customWidth="1"/>
    <col min="7429" max="7429" width="5.28515625" customWidth="1"/>
    <col min="7430" max="7430" width="44.42578125" customWidth="1"/>
    <col min="7431" max="7431" width="15.28515625" customWidth="1"/>
    <col min="7432" max="7432" width="25.140625" customWidth="1"/>
    <col min="7681" max="7681" width="6.140625" customWidth="1"/>
    <col min="7682" max="7682" width="44.85546875" customWidth="1"/>
    <col min="7683" max="7683" width="17.140625" customWidth="1"/>
    <col min="7684" max="7684" width="24.5703125" customWidth="1"/>
    <col min="7685" max="7685" width="5.28515625" customWidth="1"/>
    <col min="7686" max="7686" width="44.42578125" customWidth="1"/>
    <col min="7687" max="7687" width="15.28515625" customWidth="1"/>
    <col min="7688" max="7688" width="25.140625" customWidth="1"/>
    <col min="7937" max="7937" width="6.140625" customWidth="1"/>
    <col min="7938" max="7938" width="44.85546875" customWidth="1"/>
    <col min="7939" max="7939" width="17.140625" customWidth="1"/>
    <col min="7940" max="7940" width="24.5703125" customWidth="1"/>
    <col min="7941" max="7941" width="5.28515625" customWidth="1"/>
    <col min="7942" max="7942" width="44.42578125" customWidth="1"/>
    <col min="7943" max="7943" width="15.28515625" customWidth="1"/>
    <col min="7944" max="7944" width="25.140625" customWidth="1"/>
    <col min="8193" max="8193" width="6.140625" customWidth="1"/>
    <col min="8194" max="8194" width="44.85546875" customWidth="1"/>
    <col min="8195" max="8195" width="17.140625" customWidth="1"/>
    <col min="8196" max="8196" width="24.5703125" customWidth="1"/>
    <col min="8197" max="8197" width="5.28515625" customWidth="1"/>
    <col min="8198" max="8198" width="44.42578125" customWidth="1"/>
    <col min="8199" max="8199" width="15.28515625" customWidth="1"/>
    <col min="8200" max="8200" width="25.140625" customWidth="1"/>
    <col min="8449" max="8449" width="6.140625" customWidth="1"/>
    <col min="8450" max="8450" width="44.85546875" customWidth="1"/>
    <col min="8451" max="8451" width="17.140625" customWidth="1"/>
    <col min="8452" max="8452" width="24.5703125" customWidth="1"/>
    <col min="8453" max="8453" width="5.28515625" customWidth="1"/>
    <col min="8454" max="8454" width="44.42578125" customWidth="1"/>
    <col min="8455" max="8455" width="15.28515625" customWidth="1"/>
    <col min="8456" max="8456" width="25.140625" customWidth="1"/>
    <col min="8705" max="8705" width="6.140625" customWidth="1"/>
    <col min="8706" max="8706" width="44.85546875" customWidth="1"/>
    <col min="8707" max="8707" width="17.140625" customWidth="1"/>
    <col min="8708" max="8708" width="24.5703125" customWidth="1"/>
    <col min="8709" max="8709" width="5.28515625" customWidth="1"/>
    <col min="8710" max="8710" width="44.42578125" customWidth="1"/>
    <col min="8711" max="8711" width="15.28515625" customWidth="1"/>
    <col min="8712" max="8712" width="25.140625" customWidth="1"/>
    <col min="8961" max="8961" width="6.140625" customWidth="1"/>
    <col min="8962" max="8962" width="44.85546875" customWidth="1"/>
    <col min="8963" max="8963" width="17.140625" customWidth="1"/>
    <col min="8964" max="8964" width="24.5703125" customWidth="1"/>
    <col min="8965" max="8965" width="5.28515625" customWidth="1"/>
    <col min="8966" max="8966" width="44.42578125" customWidth="1"/>
    <col min="8967" max="8967" width="15.28515625" customWidth="1"/>
    <col min="8968" max="8968" width="25.140625" customWidth="1"/>
    <col min="9217" max="9217" width="6.140625" customWidth="1"/>
    <col min="9218" max="9218" width="44.85546875" customWidth="1"/>
    <col min="9219" max="9219" width="17.140625" customWidth="1"/>
    <col min="9220" max="9220" width="24.5703125" customWidth="1"/>
    <col min="9221" max="9221" width="5.28515625" customWidth="1"/>
    <col min="9222" max="9222" width="44.42578125" customWidth="1"/>
    <col min="9223" max="9223" width="15.28515625" customWidth="1"/>
    <col min="9224" max="9224" width="25.140625" customWidth="1"/>
    <col min="9473" max="9473" width="6.140625" customWidth="1"/>
    <col min="9474" max="9474" width="44.85546875" customWidth="1"/>
    <col min="9475" max="9475" width="17.140625" customWidth="1"/>
    <col min="9476" max="9476" width="24.5703125" customWidth="1"/>
    <col min="9477" max="9477" width="5.28515625" customWidth="1"/>
    <col min="9478" max="9478" width="44.42578125" customWidth="1"/>
    <col min="9479" max="9479" width="15.28515625" customWidth="1"/>
    <col min="9480" max="9480" width="25.140625" customWidth="1"/>
    <col min="9729" max="9729" width="6.140625" customWidth="1"/>
    <col min="9730" max="9730" width="44.85546875" customWidth="1"/>
    <col min="9731" max="9731" width="17.140625" customWidth="1"/>
    <col min="9732" max="9732" width="24.5703125" customWidth="1"/>
    <col min="9733" max="9733" width="5.28515625" customWidth="1"/>
    <col min="9734" max="9734" width="44.42578125" customWidth="1"/>
    <col min="9735" max="9735" width="15.28515625" customWidth="1"/>
    <col min="9736" max="9736" width="25.140625" customWidth="1"/>
    <col min="9985" max="9985" width="6.140625" customWidth="1"/>
    <col min="9986" max="9986" width="44.85546875" customWidth="1"/>
    <col min="9987" max="9987" width="17.140625" customWidth="1"/>
    <col min="9988" max="9988" width="24.5703125" customWidth="1"/>
    <col min="9989" max="9989" width="5.28515625" customWidth="1"/>
    <col min="9990" max="9990" width="44.42578125" customWidth="1"/>
    <col min="9991" max="9991" width="15.28515625" customWidth="1"/>
    <col min="9992" max="9992" width="25.140625" customWidth="1"/>
    <col min="10241" max="10241" width="6.140625" customWidth="1"/>
    <col min="10242" max="10242" width="44.85546875" customWidth="1"/>
    <col min="10243" max="10243" width="17.140625" customWidth="1"/>
    <col min="10244" max="10244" width="24.5703125" customWidth="1"/>
    <col min="10245" max="10245" width="5.28515625" customWidth="1"/>
    <col min="10246" max="10246" width="44.42578125" customWidth="1"/>
    <col min="10247" max="10247" width="15.28515625" customWidth="1"/>
    <col min="10248" max="10248" width="25.140625" customWidth="1"/>
    <col min="10497" max="10497" width="6.140625" customWidth="1"/>
    <col min="10498" max="10498" width="44.85546875" customWidth="1"/>
    <col min="10499" max="10499" width="17.140625" customWidth="1"/>
    <col min="10500" max="10500" width="24.5703125" customWidth="1"/>
    <col min="10501" max="10501" width="5.28515625" customWidth="1"/>
    <col min="10502" max="10502" width="44.42578125" customWidth="1"/>
    <col min="10503" max="10503" width="15.28515625" customWidth="1"/>
    <col min="10504" max="10504" width="25.140625" customWidth="1"/>
    <col min="10753" max="10753" width="6.140625" customWidth="1"/>
    <col min="10754" max="10754" width="44.85546875" customWidth="1"/>
    <col min="10755" max="10755" width="17.140625" customWidth="1"/>
    <col min="10756" max="10756" width="24.5703125" customWidth="1"/>
    <col min="10757" max="10757" width="5.28515625" customWidth="1"/>
    <col min="10758" max="10758" width="44.42578125" customWidth="1"/>
    <col min="10759" max="10759" width="15.28515625" customWidth="1"/>
    <col min="10760" max="10760" width="25.140625" customWidth="1"/>
    <col min="11009" max="11009" width="6.140625" customWidth="1"/>
    <col min="11010" max="11010" width="44.85546875" customWidth="1"/>
    <col min="11011" max="11011" width="17.140625" customWidth="1"/>
    <col min="11012" max="11012" width="24.5703125" customWidth="1"/>
    <col min="11013" max="11013" width="5.28515625" customWidth="1"/>
    <col min="11014" max="11014" width="44.42578125" customWidth="1"/>
    <col min="11015" max="11015" width="15.28515625" customWidth="1"/>
    <col min="11016" max="11016" width="25.140625" customWidth="1"/>
    <col min="11265" max="11265" width="6.140625" customWidth="1"/>
    <col min="11266" max="11266" width="44.85546875" customWidth="1"/>
    <col min="11267" max="11267" width="17.140625" customWidth="1"/>
    <col min="11268" max="11268" width="24.5703125" customWidth="1"/>
    <col min="11269" max="11269" width="5.28515625" customWidth="1"/>
    <col min="11270" max="11270" width="44.42578125" customWidth="1"/>
    <col min="11271" max="11271" width="15.28515625" customWidth="1"/>
    <col min="11272" max="11272" width="25.140625" customWidth="1"/>
    <col min="11521" max="11521" width="6.140625" customWidth="1"/>
    <col min="11522" max="11522" width="44.85546875" customWidth="1"/>
    <col min="11523" max="11523" width="17.140625" customWidth="1"/>
    <col min="11524" max="11524" width="24.5703125" customWidth="1"/>
    <col min="11525" max="11525" width="5.28515625" customWidth="1"/>
    <col min="11526" max="11526" width="44.42578125" customWidth="1"/>
    <col min="11527" max="11527" width="15.28515625" customWidth="1"/>
    <col min="11528" max="11528" width="25.140625" customWidth="1"/>
    <col min="11777" max="11777" width="6.140625" customWidth="1"/>
    <col min="11778" max="11778" width="44.85546875" customWidth="1"/>
    <col min="11779" max="11779" width="17.140625" customWidth="1"/>
    <col min="11780" max="11780" width="24.5703125" customWidth="1"/>
    <col min="11781" max="11781" width="5.28515625" customWidth="1"/>
    <col min="11782" max="11782" width="44.42578125" customWidth="1"/>
    <col min="11783" max="11783" width="15.28515625" customWidth="1"/>
    <col min="11784" max="11784" width="25.140625" customWidth="1"/>
    <col min="12033" max="12033" width="6.140625" customWidth="1"/>
    <col min="12034" max="12034" width="44.85546875" customWidth="1"/>
    <col min="12035" max="12035" width="17.140625" customWidth="1"/>
    <col min="12036" max="12036" width="24.5703125" customWidth="1"/>
    <col min="12037" max="12037" width="5.28515625" customWidth="1"/>
    <col min="12038" max="12038" width="44.42578125" customWidth="1"/>
    <col min="12039" max="12039" width="15.28515625" customWidth="1"/>
    <col min="12040" max="12040" width="25.140625" customWidth="1"/>
    <col min="12289" max="12289" width="6.140625" customWidth="1"/>
    <col min="12290" max="12290" width="44.85546875" customWidth="1"/>
    <col min="12291" max="12291" width="17.140625" customWidth="1"/>
    <col min="12292" max="12292" width="24.5703125" customWidth="1"/>
    <col min="12293" max="12293" width="5.28515625" customWidth="1"/>
    <col min="12294" max="12294" width="44.42578125" customWidth="1"/>
    <col min="12295" max="12295" width="15.28515625" customWidth="1"/>
    <col min="12296" max="12296" width="25.140625" customWidth="1"/>
    <col min="12545" max="12545" width="6.140625" customWidth="1"/>
    <col min="12546" max="12546" width="44.85546875" customWidth="1"/>
    <col min="12547" max="12547" width="17.140625" customWidth="1"/>
    <col min="12548" max="12548" width="24.5703125" customWidth="1"/>
    <col min="12549" max="12549" width="5.28515625" customWidth="1"/>
    <col min="12550" max="12550" width="44.42578125" customWidth="1"/>
    <col min="12551" max="12551" width="15.28515625" customWidth="1"/>
    <col min="12552" max="12552" width="25.140625" customWidth="1"/>
    <col min="12801" max="12801" width="6.140625" customWidth="1"/>
    <col min="12802" max="12802" width="44.85546875" customWidth="1"/>
    <col min="12803" max="12803" width="17.140625" customWidth="1"/>
    <col min="12804" max="12804" width="24.5703125" customWidth="1"/>
    <col min="12805" max="12805" width="5.28515625" customWidth="1"/>
    <col min="12806" max="12806" width="44.42578125" customWidth="1"/>
    <col min="12807" max="12807" width="15.28515625" customWidth="1"/>
    <col min="12808" max="12808" width="25.140625" customWidth="1"/>
    <col min="13057" max="13057" width="6.140625" customWidth="1"/>
    <col min="13058" max="13058" width="44.85546875" customWidth="1"/>
    <col min="13059" max="13059" width="17.140625" customWidth="1"/>
    <col min="13060" max="13060" width="24.5703125" customWidth="1"/>
    <col min="13061" max="13061" width="5.28515625" customWidth="1"/>
    <col min="13062" max="13062" width="44.42578125" customWidth="1"/>
    <col min="13063" max="13063" width="15.28515625" customWidth="1"/>
    <col min="13064" max="13064" width="25.140625" customWidth="1"/>
    <col min="13313" max="13313" width="6.140625" customWidth="1"/>
    <col min="13314" max="13314" width="44.85546875" customWidth="1"/>
    <col min="13315" max="13315" width="17.140625" customWidth="1"/>
    <col min="13316" max="13316" width="24.5703125" customWidth="1"/>
    <col min="13317" max="13317" width="5.28515625" customWidth="1"/>
    <col min="13318" max="13318" width="44.42578125" customWidth="1"/>
    <col min="13319" max="13319" width="15.28515625" customWidth="1"/>
    <col min="13320" max="13320" width="25.140625" customWidth="1"/>
    <col min="13569" max="13569" width="6.140625" customWidth="1"/>
    <col min="13570" max="13570" width="44.85546875" customWidth="1"/>
    <col min="13571" max="13571" width="17.140625" customWidth="1"/>
    <col min="13572" max="13572" width="24.5703125" customWidth="1"/>
    <col min="13573" max="13573" width="5.28515625" customWidth="1"/>
    <col min="13574" max="13574" width="44.42578125" customWidth="1"/>
    <col min="13575" max="13575" width="15.28515625" customWidth="1"/>
    <col min="13576" max="13576" width="25.140625" customWidth="1"/>
    <col min="13825" max="13825" width="6.140625" customWidth="1"/>
    <col min="13826" max="13826" width="44.85546875" customWidth="1"/>
    <col min="13827" max="13827" width="17.140625" customWidth="1"/>
    <col min="13828" max="13828" width="24.5703125" customWidth="1"/>
    <col min="13829" max="13829" width="5.28515625" customWidth="1"/>
    <col min="13830" max="13830" width="44.42578125" customWidth="1"/>
    <col min="13831" max="13831" width="15.28515625" customWidth="1"/>
    <col min="13832" max="13832" width="25.140625" customWidth="1"/>
    <col min="14081" max="14081" width="6.140625" customWidth="1"/>
    <col min="14082" max="14082" width="44.85546875" customWidth="1"/>
    <col min="14083" max="14083" width="17.140625" customWidth="1"/>
    <col min="14084" max="14084" width="24.5703125" customWidth="1"/>
    <col min="14085" max="14085" width="5.28515625" customWidth="1"/>
    <col min="14086" max="14086" width="44.42578125" customWidth="1"/>
    <col min="14087" max="14087" width="15.28515625" customWidth="1"/>
    <col min="14088" max="14088" width="25.140625" customWidth="1"/>
    <col min="14337" max="14337" width="6.140625" customWidth="1"/>
    <col min="14338" max="14338" width="44.85546875" customWidth="1"/>
    <col min="14339" max="14339" width="17.140625" customWidth="1"/>
    <col min="14340" max="14340" width="24.5703125" customWidth="1"/>
    <col min="14341" max="14341" width="5.28515625" customWidth="1"/>
    <col min="14342" max="14342" width="44.42578125" customWidth="1"/>
    <col min="14343" max="14343" width="15.28515625" customWidth="1"/>
    <col min="14344" max="14344" width="25.140625" customWidth="1"/>
    <col min="14593" max="14593" width="6.140625" customWidth="1"/>
    <col min="14594" max="14594" width="44.85546875" customWidth="1"/>
    <col min="14595" max="14595" width="17.140625" customWidth="1"/>
    <col min="14596" max="14596" width="24.5703125" customWidth="1"/>
    <col min="14597" max="14597" width="5.28515625" customWidth="1"/>
    <col min="14598" max="14598" width="44.42578125" customWidth="1"/>
    <col min="14599" max="14599" width="15.28515625" customWidth="1"/>
    <col min="14600" max="14600" width="25.140625" customWidth="1"/>
    <col min="14849" max="14849" width="6.140625" customWidth="1"/>
    <col min="14850" max="14850" width="44.85546875" customWidth="1"/>
    <col min="14851" max="14851" width="17.140625" customWidth="1"/>
    <col min="14852" max="14852" width="24.5703125" customWidth="1"/>
    <col min="14853" max="14853" width="5.28515625" customWidth="1"/>
    <col min="14854" max="14854" width="44.42578125" customWidth="1"/>
    <col min="14855" max="14855" width="15.28515625" customWidth="1"/>
    <col min="14856" max="14856" width="25.140625" customWidth="1"/>
    <col min="15105" max="15105" width="6.140625" customWidth="1"/>
    <col min="15106" max="15106" width="44.85546875" customWidth="1"/>
    <col min="15107" max="15107" width="17.140625" customWidth="1"/>
    <col min="15108" max="15108" width="24.5703125" customWidth="1"/>
    <col min="15109" max="15109" width="5.28515625" customWidth="1"/>
    <col min="15110" max="15110" width="44.42578125" customWidth="1"/>
    <col min="15111" max="15111" width="15.28515625" customWidth="1"/>
    <col min="15112" max="15112" width="25.140625" customWidth="1"/>
    <col min="15361" max="15361" width="6.140625" customWidth="1"/>
    <col min="15362" max="15362" width="44.85546875" customWidth="1"/>
    <col min="15363" max="15363" width="17.140625" customWidth="1"/>
    <col min="15364" max="15364" width="24.5703125" customWidth="1"/>
    <col min="15365" max="15365" width="5.28515625" customWidth="1"/>
    <col min="15366" max="15366" width="44.42578125" customWidth="1"/>
    <col min="15367" max="15367" width="15.28515625" customWidth="1"/>
    <col min="15368" max="15368" width="25.140625" customWidth="1"/>
    <col min="15617" max="15617" width="6.140625" customWidth="1"/>
    <col min="15618" max="15618" width="44.85546875" customWidth="1"/>
    <col min="15619" max="15619" width="17.140625" customWidth="1"/>
    <col min="15620" max="15620" width="24.5703125" customWidth="1"/>
    <col min="15621" max="15621" width="5.28515625" customWidth="1"/>
    <col min="15622" max="15622" width="44.42578125" customWidth="1"/>
    <col min="15623" max="15623" width="15.28515625" customWidth="1"/>
    <col min="15624" max="15624" width="25.140625" customWidth="1"/>
    <col min="15873" max="15873" width="6.140625" customWidth="1"/>
    <col min="15874" max="15874" width="44.85546875" customWidth="1"/>
    <col min="15875" max="15875" width="17.140625" customWidth="1"/>
    <col min="15876" max="15876" width="24.5703125" customWidth="1"/>
    <col min="15877" max="15877" width="5.28515625" customWidth="1"/>
    <col min="15878" max="15878" width="44.42578125" customWidth="1"/>
    <col min="15879" max="15879" width="15.28515625" customWidth="1"/>
    <col min="15880" max="15880" width="25.140625" customWidth="1"/>
    <col min="16129" max="16129" width="6.140625" customWidth="1"/>
    <col min="16130" max="16130" width="44.85546875" customWidth="1"/>
    <col min="16131" max="16131" width="17.140625" customWidth="1"/>
    <col min="16132" max="16132" width="24.5703125" customWidth="1"/>
    <col min="16133" max="16133" width="5.28515625" customWidth="1"/>
    <col min="16134" max="16134" width="44.42578125" customWidth="1"/>
    <col min="16135" max="16135" width="15.28515625" customWidth="1"/>
    <col min="16136" max="16136" width="25.140625" customWidth="1"/>
  </cols>
  <sheetData>
    <row r="1" spans="1:8" ht="15.75" x14ac:dyDescent="0.25">
      <c r="A1" s="1"/>
      <c r="B1" s="1"/>
      <c r="C1" s="1" t="s">
        <v>0</v>
      </c>
      <c r="D1" s="1" t="s">
        <v>251</v>
      </c>
      <c r="E1" s="1"/>
      <c r="F1" s="1"/>
      <c r="G1" s="1" t="s">
        <v>0</v>
      </c>
      <c r="H1" s="1" t="s">
        <v>252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253</v>
      </c>
      <c r="B7" s="1"/>
      <c r="C7" s="1"/>
      <c r="D7" s="1"/>
      <c r="E7" s="1" t="s">
        <v>254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6"/>
      <c r="F11" s="3"/>
      <c r="G11" s="4"/>
      <c r="H11" s="3"/>
    </row>
    <row r="12" spans="1:8" ht="15.75" x14ac:dyDescent="0.25">
      <c r="A12" s="10">
        <v>1</v>
      </c>
      <c r="B12" s="74" t="s">
        <v>17</v>
      </c>
      <c r="C12" s="108">
        <f>'[1]Ж-2.1'!D23</f>
        <v>0.39005921565598051</v>
      </c>
      <c r="D12" s="93" t="s">
        <v>18</v>
      </c>
      <c r="E12" s="10">
        <v>1</v>
      </c>
      <c r="F12" s="74" t="s">
        <v>17</v>
      </c>
      <c r="G12" s="108">
        <f>'[1]Ж-2.1'!E23</f>
        <v>0.65070109288560318</v>
      </c>
      <c r="H12" s="93" t="s">
        <v>18</v>
      </c>
    </row>
    <row r="13" spans="1:8" ht="15.75" x14ac:dyDescent="0.25">
      <c r="A13" s="10">
        <v>2</v>
      </c>
      <c r="B13" s="11" t="s">
        <v>19</v>
      </c>
      <c r="C13" s="108">
        <f>'[1]Ж-2.1'!D34</f>
        <v>0.44135888170237497</v>
      </c>
      <c r="D13" s="16" t="s">
        <v>20</v>
      </c>
      <c r="E13" s="10">
        <v>2</v>
      </c>
      <c r="F13" s="11" t="s">
        <v>19</v>
      </c>
      <c r="G13" s="108">
        <f>'[1]Ж-2.1'!E34</f>
        <v>0.62893910371424877</v>
      </c>
      <c r="H13" s="16" t="s">
        <v>20</v>
      </c>
    </row>
    <row r="14" spans="1:8" ht="15.75" x14ac:dyDescent="0.25">
      <c r="A14" s="22"/>
      <c r="B14" s="7"/>
      <c r="C14" s="99"/>
      <c r="D14" s="19" t="s">
        <v>21</v>
      </c>
      <c r="E14" s="22"/>
      <c r="F14" s="7"/>
      <c r="G14" s="99"/>
      <c r="H14" s="19" t="s">
        <v>21</v>
      </c>
    </row>
    <row r="15" spans="1:8" ht="15.75" x14ac:dyDescent="0.25">
      <c r="A15" s="22"/>
      <c r="B15" s="7"/>
      <c r="C15" s="99"/>
      <c r="D15" s="21" t="s">
        <v>22</v>
      </c>
      <c r="E15" s="22"/>
      <c r="F15" s="7"/>
      <c r="G15" s="99"/>
      <c r="H15" s="21" t="s">
        <v>22</v>
      </c>
    </row>
    <row r="16" spans="1:8" ht="15.75" x14ac:dyDescent="0.25">
      <c r="A16" s="17">
        <v>3</v>
      </c>
      <c r="B16" s="79" t="s">
        <v>23</v>
      </c>
      <c r="C16" s="112">
        <f>'[1]Ж-2.1'!D53</f>
        <v>0.31557047438526248</v>
      </c>
      <c r="D16" s="19" t="s">
        <v>24</v>
      </c>
      <c r="E16" s="17">
        <v>3</v>
      </c>
      <c r="F16" s="79" t="s">
        <v>23</v>
      </c>
      <c r="G16" s="112">
        <f>'[1]Ж-2.1'!E53</f>
        <v>0.25382580458133813</v>
      </c>
      <c r="H16" s="19" t="s">
        <v>24</v>
      </c>
    </row>
    <row r="17" spans="1:8" ht="15.75" x14ac:dyDescent="0.25">
      <c r="A17" s="20"/>
      <c r="B17" s="80" t="s">
        <v>25</v>
      </c>
      <c r="C17" s="113"/>
      <c r="D17" s="19"/>
      <c r="E17" s="20"/>
      <c r="F17" s="80" t="s">
        <v>25</v>
      </c>
      <c r="G17" s="113"/>
      <c r="H17" s="19"/>
    </row>
    <row r="18" spans="1:8" ht="15.75" x14ac:dyDescent="0.25">
      <c r="A18" s="10"/>
      <c r="B18" s="81"/>
      <c r="C18" s="108"/>
      <c r="D18" s="91"/>
      <c r="E18" s="10">
        <v>4</v>
      </c>
      <c r="F18" s="81" t="s">
        <v>26</v>
      </c>
      <c r="G18" s="108">
        <f>'[1]Ж-2.1'!E61</f>
        <v>0.34454768991846768</v>
      </c>
      <c r="H18" s="91" t="s">
        <v>27</v>
      </c>
    </row>
    <row r="19" spans="1:8" ht="15.75" x14ac:dyDescent="0.25">
      <c r="A19" s="10">
        <v>4</v>
      </c>
      <c r="B19" s="81" t="s">
        <v>28</v>
      </c>
      <c r="C19" s="108"/>
      <c r="D19" s="91" t="s">
        <v>29</v>
      </c>
      <c r="E19" s="10" t="s">
        <v>151</v>
      </c>
      <c r="F19" s="81" t="s">
        <v>28</v>
      </c>
      <c r="G19" s="108"/>
      <c r="H19" s="91" t="s">
        <v>29</v>
      </c>
    </row>
    <row r="20" spans="1:8" ht="15.75" x14ac:dyDescent="0.25">
      <c r="A20" s="10"/>
      <c r="B20" s="81" t="s">
        <v>30</v>
      </c>
      <c r="C20" s="108"/>
      <c r="D20" s="91" t="s">
        <v>47</v>
      </c>
      <c r="E20" s="10"/>
      <c r="F20" s="81" t="s">
        <v>30</v>
      </c>
      <c r="G20" s="108"/>
      <c r="H20" s="91" t="s">
        <v>47</v>
      </c>
    </row>
    <row r="21" spans="1:8" ht="15.75" x14ac:dyDescent="0.25">
      <c r="A21" s="22"/>
      <c r="B21" s="125" t="s">
        <v>32</v>
      </c>
      <c r="C21" s="99">
        <f>'[1]Ж-2.1'!D74</f>
        <v>0.19571932204992465</v>
      </c>
      <c r="D21" s="94" t="s">
        <v>33</v>
      </c>
      <c r="E21" s="22"/>
      <c r="F21" s="125" t="s">
        <v>32</v>
      </c>
      <c r="G21" s="99">
        <f>'[1]Ж-2.1'!E74</f>
        <v>0.1399933565596195</v>
      </c>
      <c r="H21" s="94" t="s">
        <v>33</v>
      </c>
    </row>
    <row r="22" spans="1:8" ht="15.75" x14ac:dyDescent="0.25">
      <c r="A22" s="22"/>
      <c r="B22" s="81" t="s">
        <v>34</v>
      </c>
      <c r="C22" s="108">
        <f>'[1]Ж-2.1'!D85</f>
        <v>4.5232641562538943E-2</v>
      </c>
      <c r="D22" s="91" t="s">
        <v>35</v>
      </c>
      <c r="E22" s="22"/>
      <c r="F22" s="81" t="s">
        <v>34</v>
      </c>
      <c r="G22" s="108">
        <f>'[1]Ж-2.1'!E85</f>
        <v>4.0304496176262007E-2</v>
      </c>
      <c r="H22" s="91" t="s">
        <v>35</v>
      </c>
    </row>
    <row r="23" spans="1:8" ht="15.75" x14ac:dyDescent="0.25">
      <c r="A23" s="22"/>
      <c r="B23" s="81" t="s">
        <v>36</v>
      </c>
      <c r="C23" s="108">
        <f>'[1]Ж-2.1'!D104</f>
        <v>3.6591003687594596E-2</v>
      </c>
      <c r="D23" s="91"/>
      <c r="E23" s="22"/>
      <c r="F23" s="81" t="s">
        <v>36</v>
      </c>
      <c r="G23" s="108">
        <f>'[1]Ж-2.1'!E104</f>
        <v>3.2584660578532126E-2</v>
      </c>
      <c r="H23" s="91"/>
    </row>
    <row r="24" spans="1:8" ht="15.75" x14ac:dyDescent="0.25">
      <c r="A24" s="22">
        <v>5</v>
      </c>
      <c r="B24" s="7" t="s">
        <v>37</v>
      </c>
      <c r="C24" s="99">
        <f>'[1]Ж-2.1'!D112</f>
        <v>2.5299343375820779E-3</v>
      </c>
      <c r="D24" s="94" t="s">
        <v>38</v>
      </c>
      <c r="E24" s="22">
        <v>6</v>
      </c>
      <c r="F24" s="7" t="s">
        <v>37</v>
      </c>
      <c r="G24" s="99">
        <f>'[1]Ж-2.1'!E112</f>
        <v>5.5275340288813649E-4</v>
      </c>
      <c r="H24" s="94" t="s">
        <v>38</v>
      </c>
    </row>
    <row r="25" spans="1:8" ht="15.75" x14ac:dyDescent="0.25">
      <c r="A25" s="10">
        <v>6</v>
      </c>
      <c r="B25" s="74" t="s">
        <v>39</v>
      </c>
      <c r="C25" s="108">
        <f>'[1]Ж-2.1'!D118</f>
        <v>1.2649671687910391E-2</v>
      </c>
      <c r="D25" s="91" t="s">
        <v>38</v>
      </c>
      <c r="E25" s="10">
        <v>7</v>
      </c>
      <c r="F25" s="74" t="s">
        <v>39</v>
      </c>
      <c r="G25" s="108">
        <f>'[1]Ж-2.1'!E118</f>
        <v>2.7637670144406829E-3</v>
      </c>
      <c r="H25" s="91" t="s">
        <v>38</v>
      </c>
    </row>
    <row r="26" spans="1:8" ht="15.75" x14ac:dyDescent="0.25">
      <c r="A26" s="22">
        <v>7</v>
      </c>
      <c r="B26" s="7" t="s">
        <v>40</v>
      </c>
      <c r="C26" s="99">
        <f>'[1]Ж-2.1'!D402</f>
        <v>0.83211994569421299</v>
      </c>
      <c r="D26" s="94" t="s">
        <v>38</v>
      </c>
      <c r="E26" s="22">
        <v>8</v>
      </c>
      <c r="F26" s="7" t="s">
        <v>40</v>
      </c>
      <c r="G26" s="99">
        <f>'[1]Ж-2.1'!E402</f>
        <v>0.81105016314968981</v>
      </c>
      <c r="H26" s="94" t="s">
        <v>38</v>
      </c>
    </row>
    <row r="27" spans="1:8" ht="15.75" x14ac:dyDescent="0.25">
      <c r="A27" s="10"/>
      <c r="B27" s="74"/>
      <c r="C27" s="108"/>
      <c r="D27" s="91"/>
      <c r="E27" s="10">
        <v>9</v>
      </c>
      <c r="F27" s="74" t="s">
        <v>65</v>
      </c>
      <c r="G27" s="108">
        <f>'[1]Ж-2.1'!E425</f>
        <v>6.8357819999999986E-2</v>
      </c>
      <c r="H27" s="91" t="s">
        <v>27</v>
      </c>
    </row>
    <row r="28" spans="1:8" ht="15.75" x14ac:dyDescent="0.25">
      <c r="A28" s="22"/>
      <c r="B28" s="7"/>
      <c r="C28" s="99"/>
      <c r="D28" s="94"/>
      <c r="E28" s="22"/>
      <c r="F28" s="7" t="s">
        <v>42</v>
      </c>
      <c r="G28" s="99"/>
      <c r="H28" s="94"/>
    </row>
    <row r="29" spans="1:8" ht="15.75" x14ac:dyDescent="0.25">
      <c r="A29" s="10">
        <v>8</v>
      </c>
      <c r="B29" s="74" t="s">
        <v>43</v>
      </c>
      <c r="C29" s="108">
        <f>'[1]Ж-2.1'!D437</f>
        <v>1.2798260692148471E-2</v>
      </c>
      <c r="D29" s="91" t="s">
        <v>44</v>
      </c>
      <c r="E29" s="10">
        <v>10</v>
      </c>
      <c r="F29" s="74" t="s">
        <v>43</v>
      </c>
      <c r="G29" s="108">
        <f>'[1]Ж-2.1'!E437</f>
        <v>1.0942559820399119E-2</v>
      </c>
      <c r="H29" s="91" t="s">
        <v>44</v>
      </c>
    </row>
    <row r="30" spans="1:8" ht="15.75" x14ac:dyDescent="0.25">
      <c r="A30" s="10"/>
      <c r="B30" s="74" t="s">
        <v>45</v>
      </c>
      <c r="C30" s="108"/>
      <c r="D30" s="91"/>
      <c r="E30" s="10"/>
      <c r="F30" s="74" t="s">
        <v>45</v>
      </c>
      <c r="G30" s="108"/>
      <c r="H30" s="91"/>
    </row>
    <row r="31" spans="1:8" ht="15.75" x14ac:dyDescent="0.25">
      <c r="A31" s="10">
        <v>9</v>
      </c>
      <c r="B31" s="74" t="s">
        <v>46</v>
      </c>
      <c r="C31" s="108">
        <f>'[1]Ж-2.1'!D448</f>
        <v>6.399459030950805E-3</v>
      </c>
      <c r="D31" s="94" t="s">
        <v>47</v>
      </c>
      <c r="E31" s="10">
        <v>11</v>
      </c>
      <c r="F31" s="74" t="s">
        <v>46</v>
      </c>
      <c r="G31" s="108">
        <f>'[1]Ж-2.1'!E448</f>
        <v>1.5662865277598034E-3</v>
      </c>
      <c r="H31" s="94" t="s">
        <v>47</v>
      </c>
    </row>
    <row r="32" spans="1:8" ht="15.75" x14ac:dyDescent="0.25">
      <c r="A32" s="10">
        <v>10</v>
      </c>
      <c r="B32" s="74" t="s">
        <v>48</v>
      </c>
      <c r="C32" s="108">
        <f>'[1]Ж-2.1'!D464</f>
        <v>5.9237224922098264E-2</v>
      </c>
      <c r="D32" s="91" t="s">
        <v>27</v>
      </c>
      <c r="E32" s="10">
        <v>12</v>
      </c>
      <c r="F32" s="74" t="s">
        <v>48</v>
      </c>
      <c r="G32" s="108">
        <f>'[1]Ж-2.1'!E464</f>
        <v>2.9026944480393422E-2</v>
      </c>
      <c r="H32" s="91" t="s">
        <v>27</v>
      </c>
    </row>
    <row r="33" spans="1:8" ht="15.75" x14ac:dyDescent="0.25">
      <c r="A33" s="10"/>
      <c r="B33" s="74" t="s">
        <v>49</v>
      </c>
      <c r="C33" s="108"/>
      <c r="D33" s="12"/>
      <c r="E33" s="10"/>
      <c r="F33" s="74" t="s">
        <v>49</v>
      </c>
      <c r="G33" s="108"/>
      <c r="H33" s="91"/>
    </row>
    <row r="34" spans="1:8" ht="16.5" thickBot="1" x14ac:dyDescent="0.3">
      <c r="A34" s="64"/>
      <c r="B34" s="84"/>
      <c r="C34" s="111"/>
      <c r="D34" s="38"/>
      <c r="E34" s="64">
        <v>13</v>
      </c>
      <c r="F34" s="84" t="s">
        <v>50</v>
      </c>
      <c r="G34" s="111">
        <f>'[1]Ж-2.1'!E472</f>
        <v>4.9650317070014237E-2</v>
      </c>
      <c r="H34" s="102" t="s">
        <v>27</v>
      </c>
    </row>
    <row r="35" spans="1:8" ht="15.75" x14ac:dyDescent="0.25">
      <c r="A35" s="66"/>
      <c r="B35" s="47" t="s">
        <v>51</v>
      </c>
      <c r="C35" s="67">
        <f>C16+C20+C24+C25+C26+C29+C28+C27+C30+C32+C33+C17+C12+C13+C21+C22+C23</f>
        <v>2.3438665763776281</v>
      </c>
      <c r="D35" s="68"/>
      <c r="E35" s="47"/>
      <c r="F35" s="41" t="s">
        <v>51</v>
      </c>
      <c r="G35" s="42">
        <f>G13+G18+G24+G25+G26+G27+G29+G31+G32+G34+G16+G21+G22+G23+G14+G12</f>
        <v>3.0648068158796571</v>
      </c>
      <c r="H35" s="43"/>
    </row>
    <row r="36" spans="1:8" ht="16.5" thickBot="1" x14ac:dyDescent="0.3">
      <c r="A36" s="69"/>
      <c r="B36" s="53" t="s">
        <v>66</v>
      </c>
      <c r="C36" s="70"/>
      <c r="D36" s="71"/>
      <c r="E36" s="41"/>
      <c r="F36" s="41" t="s">
        <v>52</v>
      </c>
      <c r="G36" s="44"/>
      <c r="H36" s="45"/>
    </row>
    <row r="37" spans="1:8" ht="16.5" thickBot="1" x14ac:dyDescent="0.3">
      <c r="A37" s="6"/>
      <c r="B37" s="1"/>
      <c r="C37" s="42"/>
      <c r="D37" s="31"/>
      <c r="E37" s="41"/>
      <c r="F37" s="41" t="s">
        <v>53</v>
      </c>
      <c r="G37" s="44"/>
      <c r="H37" s="45"/>
    </row>
    <row r="38" spans="1:8" ht="15.75" x14ac:dyDescent="0.25">
      <c r="A38" s="6"/>
      <c r="B38" s="72"/>
      <c r="C38" s="42"/>
      <c r="D38" s="31"/>
      <c r="E38" s="7"/>
      <c r="F38" s="47" t="s">
        <v>51</v>
      </c>
      <c r="G38" s="119">
        <f>G13+G16+G21+G22+G23+G24+G29+G31+G32+G25+G26+G14+G12</f>
        <v>2.6022509888911745</v>
      </c>
      <c r="H38" s="49"/>
    </row>
    <row r="39" spans="1:8" ht="15.75" x14ac:dyDescent="0.25">
      <c r="B39" s="1" t="s">
        <v>60</v>
      </c>
      <c r="E39" s="7"/>
      <c r="F39" s="41" t="s">
        <v>54</v>
      </c>
      <c r="G39" s="56"/>
      <c r="H39" s="51"/>
    </row>
    <row r="40" spans="1:8" ht="16.5" thickBot="1" x14ac:dyDescent="0.3">
      <c r="E40" s="60"/>
      <c r="F40" s="53" t="s">
        <v>55</v>
      </c>
      <c r="G40" s="120"/>
      <c r="H40" s="55"/>
    </row>
    <row r="41" spans="1:8" ht="15.75" hidden="1" x14ac:dyDescent="0.25">
      <c r="B41" s="1"/>
      <c r="C41" s="1"/>
      <c r="D41" s="1"/>
      <c r="E41" s="41"/>
      <c r="F41" s="41" t="s">
        <v>51</v>
      </c>
      <c r="G41" s="42">
        <f>G35-G14-G13</f>
        <v>2.4358677121654084</v>
      </c>
      <c r="H41" s="43"/>
    </row>
    <row r="42" spans="1:8" ht="15.75" hidden="1" x14ac:dyDescent="0.25">
      <c r="E42" s="41"/>
      <c r="F42" s="41" t="s">
        <v>56</v>
      </c>
      <c r="G42" s="44"/>
      <c r="H42" s="45"/>
    </row>
    <row r="43" spans="1:8" ht="15.75" hidden="1" x14ac:dyDescent="0.25">
      <c r="E43" s="41"/>
      <c r="F43" s="41" t="s">
        <v>57</v>
      </c>
      <c r="G43" s="44"/>
      <c r="H43" s="45"/>
    </row>
    <row r="44" spans="1:8" ht="16.5" hidden="1" thickBot="1" x14ac:dyDescent="0.3">
      <c r="E44" s="53"/>
      <c r="F44" s="41" t="s">
        <v>53</v>
      </c>
      <c r="G44" s="70"/>
      <c r="H44" s="71"/>
    </row>
    <row r="45" spans="1:8" ht="15.75" hidden="1" x14ac:dyDescent="0.25">
      <c r="E45" s="7"/>
      <c r="F45" s="47" t="s">
        <v>51</v>
      </c>
      <c r="G45" s="42">
        <f>G38-G13</f>
        <v>1.9733118851769258</v>
      </c>
      <c r="H45" s="51"/>
    </row>
    <row r="46" spans="1:8" ht="15.75" hidden="1" x14ac:dyDescent="0.25">
      <c r="E46" s="7"/>
      <c r="F46" s="41" t="s">
        <v>58</v>
      </c>
      <c r="G46" s="42"/>
      <c r="H46" s="51"/>
    </row>
    <row r="47" spans="1:8" ht="15.75" hidden="1" x14ac:dyDescent="0.25">
      <c r="E47" s="7"/>
      <c r="F47" s="41" t="s">
        <v>57</v>
      </c>
      <c r="G47" s="42"/>
      <c r="H47" s="51"/>
    </row>
    <row r="48" spans="1:8" ht="16.5" hidden="1" thickBot="1" x14ac:dyDescent="0.3">
      <c r="B48" s="1" t="s">
        <v>60</v>
      </c>
      <c r="E48" s="60"/>
      <c r="F48" s="53" t="s">
        <v>59</v>
      </c>
      <c r="G48" s="90"/>
      <c r="H48" s="55"/>
    </row>
    <row r="50" spans="2:7" ht="15.75" x14ac:dyDescent="0.25">
      <c r="B50" s="1"/>
    </row>
    <row r="51" spans="2:7" ht="15.75" x14ac:dyDescent="0.25">
      <c r="F51" s="1" t="s">
        <v>60</v>
      </c>
    </row>
    <row r="52" spans="2:7" ht="15.75" x14ac:dyDescent="0.25">
      <c r="F52" s="1"/>
    </row>
    <row r="53" spans="2:7" ht="15.75" x14ac:dyDescent="0.25">
      <c r="F53" s="1"/>
    </row>
    <row r="54" spans="2:7" ht="15.75" x14ac:dyDescent="0.25">
      <c r="F54" s="1"/>
    </row>
    <row r="55" spans="2:7" ht="15.75" x14ac:dyDescent="0.25">
      <c r="F55" s="1"/>
    </row>
    <row r="56" spans="2:7" ht="15.75" x14ac:dyDescent="0.25">
      <c r="F56" s="1"/>
    </row>
    <row r="57" spans="2:7" ht="15.75" x14ac:dyDescent="0.25">
      <c r="F57" s="1"/>
    </row>
    <row r="58" spans="2:7" ht="15.75" x14ac:dyDescent="0.25">
      <c r="F58" s="1"/>
    </row>
    <row r="59" spans="2:7" ht="15.75" x14ac:dyDescent="0.25">
      <c r="F59" s="1"/>
    </row>
    <row r="60" spans="2:7" ht="15.75" x14ac:dyDescent="0.25">
      <c r="F60" s="1"/>
    </row>
    <row r="61" spans="2:7" ht="15.75" x14ac:dyDescent="0.25">
      <c r="F61" s="1"/>
    </row>
    <row r="64" spans="2:7" ht="15.75" x14ac:dyDescent="0.25">
      <c r="F64" s="1"/>
      <c r="G64" s="1"/>
    </row>
    <row r="66" spans="1:8" ht="15.75" x14ac:dyDescent="0.25">
      <c r="A66" s="1"/>
      <c r="B66" s="1"/>
      <c r="C66" s="1" t="s">
        <v>0</v>
      </c>
      <c r="D66" s="1" t="s">
        <v>255</v>
      </c>
      <c r="E66" s="1"/>
      <c r="F66" s="1"/>
      <c r="G66" s="1" t="s">
        <v>0</v>
      </c>
      <c r="H66" s="1" t="s">
        <v>256</v>
      </c>
    </row>
    <row r="67" spans="1:8" ht="15.75" x14ac:dyDescent="0.25">
      <c r="A67" s="1"/>
      <c r="B67" s="1"/>
      <c r="C67" s="1" t="s">
        <v>3</v>
      </c>
      <c r="D67" s="1"/>
      <c r="E67" s="1"/>
      <c r="F67" s="1"/>
      <c r="G67" s="1" t="s">
        <v>3</v>
      </c>
      <c r="H67" s="1"/>
    </row>
    <row r="68" spans="1:8" ht="15.75" x14ac:dyDescent="0.25">
      <c r="A68" s="1"/>
      <c r="B68" s="1"/>
      <c r="C68" s="1" t="s">
        <v>4</v>
      </c>
      <c r="D68" s="1"/>
      <c r="E68" s="1"/>
      <c r="F68" s="1"/>
      <c r="G68" s="1" t="s">
        <v>4</v>
      </c>
      <c r="H68" s="1"/>
    </row>
    <row r="69" spans="1:8" ht="15.75" x14ac:dyDescent="0.25">
      <c r="A69" s="1"/>
      <c r="B69" s="1"/>
      <c r="C69" s="1" t="s">
        <v>5</v>
      </c>
      <c r="D69" s="1"/>
      <c r="E69" s="1"/>
      <c r="F69" s="1"/>
      <c r="G69" s="1" t="s">
        <v>5</v>
      </c>
      <c r="H69" s="1"/>
    </row>
    <row r="70" spans="1:8" ht="15.75" x14ac:dyDescent="0.25">
      <c r="A70" s="1"/>
      <c r="B70" s="2" t="s">
        <v>6</v>
      </c>
      <c r="C70" s="1"/>
      <c r="D70" s="1"/>
      <c r="E70" s="1"/>
      <c r="F70" s="2" t="s">
        <v>6</v>
      </c>
      <c r="G70" s="1"/>
      <c r="H70" s="1"/>
    </row>
    <row r="71" spans="1:8" ht="15.75" x14ac:dyDescent="0.25">
      <c r="A71" s="1" t="s">
        <v>7</v>
      </c>
      <c r="B71" s="1"/>
      <c r="C71" s="1"/>
      <c r="D71" s="1"/>
      <c r="E71" s="1" t="s">
        <v>7</v>
      </c>
      <c r="F71" s="1"/>
      <c r="G71" s="1"/>
      <c r="H71" s="1"/>
    </row>
    <row r="72" spans="1:8" ht="15.75" x14ac:dyDescent="0.25">
      <c r="A72" s="1" t="s">
        <v>257</v>
      </c>
      <c r="B72" s="1"/>
      <c r="C72" s="1"/>
      <c r="D72" s="1"/>
      <c r="E72" s="1" t="s">
        <v>258</v>
      </c>
      <c r="F72" s="1"/>
      <c r="G72" s="1"/>
      <c r="H72" s="1"/>
    </row>
    <row r="73" spans="1:8" ht="16.5" thickBot="1" x14ac:dyDescent="0.3">
      <c r="A73" s="1"/>
      <c r="B73" s="1"/>
      <c r="C73" s="1"/>
      <c r="D73" s="1"/>
      <c r="E73" s="1"/>
      <c r="F73" s="1"/>
      <c r="G73" s="1"/>
      <c r="H73" s="1"/>
    </row>
    <row r="74" spans="1:8" ht="15.75" x14ac:dyDescent="0.25">
      <c r="A74" s="3" t="s">
        <v>10</v>
      </c>
      <c r="B74" s="4" t="s">
        <v>11</v>
      </c>
      <c r="C74" s="3" t="s">
        <v>12</v>
      </c>
      <c r="D74" s="5" t="s">
        <v>13</v>
      </c>
      <c r="E74" s="3" t="s">
        <v>10</v>
      </c>
      <c r="F74" s="4" t="s">
        <v>11</v>
      </c>
      <c r="G74" s="3" t="s">
        <v>12</v>
      </c>
      <c r="H74" s="5" t="s">
        <v>13</v>
      </c>
    </row>
    <row r="75" spans="1:8" ht="16.5" thickBot="1" x14ac:dyDescent="0.3">
      <c r="A75" s="7" t="s">
        <v>14</v>
      </c>
      <c r="B75" s="6"/>
      <c r="C75" s="7" t="s">
        <v>15</v>
      </c>
      <c r="D75" s="8" t="s">
        <v>16</v>
      </c>
      <c r="E75" s="7" t="s">
        <v>14</v>
      </c>
      <c r="F75" s="6"/>
      <c r="G75" s="7" t="s">
        <v>15</v>
      </c>
      <c r="H75" s="8" t="s">
        <v>16</v>
      </c>
    </row>
    <row r="76" spans="1:8" ht="15.75" x14ac:dyDescent="0.25">
      <c r="A76" s="46"/>
      <c r="B76" s="3"/>
      <c r="C76" s="4"/>
      <c r="D76" s="3"/>
      <c r="E76" s="46"/>
      <c r="F76" s="3"/>
      <c r="G76" s="4"/>
      <c r="H76" s="3"/>
    </row>
    <row r="77" spans="1:8" ht="15.75" x14ac:dyDescent="0.25">
      <c r="A77" s="73">
        <v>1</v>
      </c>
      <c r="B77" s="74" t="s">
        <v>17</v>
      </c>
      <c r="C77" s="108">
        <f>'[1]Ж-2.1'!F23</f>
        <v>0.36594490657495066</v>
      </c>
      <c r="D77" s="93" t="s">
        <v>18</v>
      </c>
      <c r="E77" s="73">
        <v>1</v>
      </c>
      <c r="F77" s="74" t="s">
        <v>17</v>
      </c>
      <c r="G77" s="108">
        <f>'[1]Ж-2.1'!G23</f>
        <v>0.35348217099301571</v>
      </c>
      <c r="H77" s="93" t="s">
        <v>18</v>
      </c>
    </row>
    <row r="78" spans="1:8" ht="15.75" x14ac:dyDescent="0.25">
      <c r="A78" s="73">
        <v>2</v>
      </c>
      <c r="B78" s="11" t="s">
        <v>19</v>
      </c>
      <c r="C78" s="108">
        <f>'[1]Ж-2.1'!F34</f>
        <v>0.49499429715591758</v>
      </c>
      <c r="D78" s="16" t="s">
        <v>20</v>
      </c>
      <c r="E78" s="73">
        <v>2</v>
      </c>
      <c r="F78" s="11" t="s">
        <v>19</v>
      </c>
      <c r="G78" s="108">
        <f>'[1]Ж-2.1'!G34</f>
        <v>0.45334442161048127</v>
      </c>
      <c r="H78" s="16" t="s">
        <v>20</v>
      </c>
    </row>
    <row r="79" spans="1:8" ht="15.75" x14ac:dyDescent="0.25">
      <c r="A79" s="75"/>
      <c r="B79" s="7"/>
      <c r="C79" s="99"/>
      <c r="D79" s="19" t="s">
        <v>21</v>
      </c>
      <c r="E79" s="75"/>
      <c r="F79" s="7"/>
      <c r="G79" s="99"/>
      <c r="H79" s="19" t="s">
        <v>21</v>
      </c>
    </row>
    <row r="80" spans="1:8" ht="15.75" x14ac:dyDescent="0.25">
      <c r="A80" s="77"/>
      <c r="B80" s="7"/>
      <c r="C80" s="99"/>
      <c r="D80" s="21" t="s">
        <v>22</v>
      </c>
      <c r="E80" s="77"/>
      <c r="F80" s="7"/>
      <c r="G80" s="99"/>
      <c r="H80" s="21" t="s">
        <v>22</v>
      </c>
    </row>
    <row r="81" spans="1:8" ht="15.75" x14ac:dyDescent="0.25">
      <c r="A81" s="78">
        <v>3</v>
      </c>
      <c r="B81" s="79" t="s">
        <v>23</v>
      </c>
      <c r="C81" s="109">
        <f>'[1]Ж-2.1'!F53</f>
        <v>0.32656946675465559</v>
      </c>
      <c r="D81" s="19" t="s">
        <v>24</v>
      </c>
      <c r="E81" s="78">
        <v>3</v>
      </c>
      <c r="F81" s="79" t="s">
        <v>23</v>
      </c>
      <c r="G81" s="109">
        <f>'[1]Ж-2.1'!G53</f>
        <v>0.33408079061779278</v>
      </c>
      <c r="H81" s="19" t="s">
        <v>24</v>
      </c>
    </row>
    <row r="82" spans="1:8" ht="15.75" x14ac:dyDescent="0.25">
      <c r="A82" s="78"/>
      <c r="B82" s="80" t="s">
        <v>25</v>
      </c>
      <c r="C82" s="110"/>
      <c r="D82" s="19"/>
      <c r="E82" s="78"/>
      <c r="F82" s="80" t="s">
        <v>25</v>
      </c>
      <c r="G82" s="110"/>
      <c r="H82" s="19"/>
    </row>
    <row r="83" spans="1:8" ht="15.75" x14ac:dyDescent="0.25">
      <c r="A83" s="73">
        <v>4</v>
      </c>
      <c r="B83" s="81" t="s">
        <v>28</v>
      </c>
      <c r="C83" s="108"/>
      <c r="D83" s="91" t="s">
        <v>29</v>
      </c>
      <c r="E83" s="73">
        <v>4</v>
      </c>
      <c r="F83" s="81" t="s">
        <v>28</v>
      </c>
      <c r="G83" s="108"/>
      <c r="H83" s="91" t="s">
        <v>29</v>
      </c>
    </row>
    <row r="84" spans="1:8" ht="15.75" x14ac:dyDescent="0.25">
      <c r="A84" s="73"/>
      <c r="B84" s="81" t="s">
        <v>30</v>
      </c>
      <c r="C84" s="108"/>
      <c r="D84" s="91" t="s">
        <v>47</v>
      </c>
      <c r="E84" s="73"/>
      <c r="F84" s="81" t="s">
        <v>30</v>
      </c>
      <c r="G84" s="108"/>
      <c r="H84" s="91" t="s">
        <v>47</v>
      </c>
    </row>
    <row r="85" spans="1:8" ht="15.75" x14ac:dyDescent="0.25">
      <c r="A85" s="73"/>
      <c r="B85" s="125" t="s">
        <v>32</v>
      </c>
      <c r="C85" s="99">
        <f>'[1]Ж-2.1'!F74</f>
        <v>0.20028584136658686</v>
      </c>
      <c r="D85" s="94" t="s">
        <v>33</v>
      </c>
      <c r="E85" s="73"/>
      <c r="F85" s="125" t="s">
        <v>32</v>
      </c>
      <c r="G85" s="99">
        <f>'[1]Ж-2.1'!G74</f>
        <v>0.20383704361794652</v>
      </c>
      <c r="H85" s="94" t="s">
        <v>33</v>
      </c>
    </row>
    <row r="86" spans="1:8" ht="15.75" x14ac:dyDescent="0.25">
      <c r="A86" s="78"/>
      <c r="B86" s="81" t="s">
        <v>34</v>
      </c>
      <c r="C86" s="108">
        <f>'[1]Ж-2.1'!F85</f>
        <v>4.5237737870075484E-2</v>
      </c>
      <c r="D86" s="91" t="s">
        <v>35</v>
      </c>
      <c r="E86" s="78"/>
      <c r="F86" s="81" t="s">
        <v>34</v>
      </c>
      <c r="G86" s="108">
        <f>'[1]Ж-2.1'!G85</f>
        <v>4.597175877340922E-2</v>
      </c>
      <c r="H86" s="91" t="s">
        <v>35</v>
      </c>
    </row>
    <row r="87" spans="1:8" ht="15.75" x14ac:dyDescent="0.25">
      <c r="A87" s="78"/>
      <c r="B87" s="81" t="s">
        <v>36</v>
      </c>
      <c r="C87" s="108">
        <f>'[1]Ж-2.1'!F104</f>
        <v>3.7500327745233278E-2</v>
      </c>
      <c r="D87" s="91"/>
      <c r="E87" s="78"/>
      <c r="F87" s="81" t="s">
        <v>36</v>
      </c>
      <c r="G87" s="108">
        <f>'[1]Ж-2.1'!G104</f>
        <v>3.7297842023709372E-2</v>
      </c>
      <c r="H87" s="91"/>
    </row>
    <row r="88" spans="1:8" ht="15.75" x14ac:dyDescent="0.25">
      <c r="A88" s="78">
        <v>5</v>
      </c>
      <c r="B88" s="7" t="s">
        <v>37</v>
      </c>
      <c r="C88" s="99">
        <f>'[1]Ж-2.1'!F112</f>
        <v>2.5109047304801304E-3</v>
      </c>
      <c r="D88" s="94" t="s">
        <v>38</v>
      </c>
      <c r="E88" s="78">
        <v>5</v>
      </c>
      <c r="F88" s="7" t="s">
        <v>37</v>
      </c>
      <c r="G88" s="99">
        <f>'[1]Ж-2.1'!G112</f>
        <v>2.5516463025663677E-3</v>
      </c>
      <c r="H88" s="94" t="s">
        <v>38</v>
      </c>
    </row>
    <row r="89" spans="1:8" ht="15.75" x14ac:dyDescent="0.25">
      <c r="A89" s="78">
        <v>6</v>
      </c>
      <c r="B89" s="74" t="s">
        <v>39</v>
      </c>
      <c r="C89" s="108">
        <f>'[1]Ж-2.1'!F118</f>
        <v>1.2554523652400651E-2</v>
      </c>
      <c r="D89" s="91" t="s">
        <v>38</v>
      </c>
      <c r="E89" s="78">
        <v>6</v>
      </c>
      <c r="F89" s="74" t="s">
        <v>39</v>
      </c>
      <c r="G89" s="108">
        <f>'[1]Ж-2.1'!G118</f>
        <v>1.2758231512831836E-2</v>
      </c>
      <c r="H89" s="91" t="s">
        <v>38</v>
      </c>
    </row>
    <row r="90" spans="1:8" ht="15.75" x14ac:dyDescent="0.25">
      <c r="A90" s="73">
        <v>7</v>
      </c>
      <c r="B90" s="7" t="s">
        <v>40</v>
      </c>
      <c r="C90" s="99">
        <f>'[1]Ж-2.1'!F402</f>
        <v>0.85922718765297801</v>
      </c>
      <c r="D90" s="94" t="s">
        <v>38</v>
      </c>
      <c r="E90" s="73">
        <v>7</v>
      </c>
      <c r="F90" s="7" t="s">
        <v>40</v>
      </c>
      <c r="G90" s="99">
        <f>'[1]Ж-2.1'!G402</f>
        <v>0.86821572942735181</v>
      </c>
      <c r="H90" s="94" t="s">
        <v>38</v>
      </c>
    </row>
    <row r="91" spans="1:8" ht="15.75" x14ac:dyDescent="0.25">
      <c r="A91" s="78">
        <v>8</v>
      </c>
      <c r="B91" s="74" t="s">
        <v>43</v>
      </c>
      <c r="C91" s="108">
        <f>'[1]Ж-2.1'!F437</f>
        <v>1.2758709660377602E-2</v>
      </c>
      <c r="D91" s="91" t="s">
        <v>44</v>
      </c>
      <c r="E91" s="78">
        <v>8</v>
      </c>
      <c r="F91" s="74" t="s">
        <v>43</v>
      </c>
      <c r="G91" s="108">
        <f>'[1]Ж-2.1'!G437</f>
        <v>1.2965730613042835E-2</v>
      </c>
      <c r="H91" s="91" t="s">
        <v>44</v>
      </c>
    </row>
    <row r="92" spans="1:8" ht="15.75" x14ac:dyDescent="0.25">
      <c r="A92" s="73"/>
      <c r="B92" s="74" t="s">
        <v>45</v>
      </c>
      <c r="C92" s="108"/>
      <c r="D92" s="12"/>
      <c r="E92" s="73"/>
      <c r="F92" s="74" t="s">
        <v>45</v>
      </c>
      <c r="G92" s="108"/>
      <c r="H92" s="12"/>
    </row>
    <row r="93" spans="1:8" ht="15.75" x14ac:dyDescent="0.25">
      <c r="A93" s="78">
        <v>9</v>
      </c>
      <c r="B93" s="74" t="s">
        <v>46</v>
      </c>
      <c r="C93" s="108">
        <f>'[1]Ж-2.1'!F448</f>
        <v>6.3309826329089472E-3</v>
      </c>
      <c r="D93" s="94" t="s">
        <v>47</v>
      </c>
      <c r="E93" s="78">
        <v>9</v>
      </c>
      <c r="F93" s="74" t="s">
        <v>46</v>
      </c>
      <c r="G93" s="108">
        <f>'[1]Ж-2.1'!G448</f>
        <v>6.433708229059326E-3</v>
      </c>
      <c r="H93" s="94" t="s">
        <v>47</v>
      </c>
    </row>
    <row r="94" spans="1:8" ht="15.75" x14ac:dyDescent="0.25">
      <c r="A94" s="73">
        <v>10</v>
      </c>
      <c r="B94" s="74" t="s">
        <v>48</v>
      </c>
      <c r="C94" s="108">
        <f>'[1]Ж-2.1'!F464</f>
        <v>6.0189347969547231E-2</v>
      </c>
      <c r="D94" s="91" t="s">
        <v>27</v>
      </c>
      <c r="E94" s="73">
        <v>10</v>
      </c>
      <c r="F94" s="74" t="s">
        <v>48</v>
      </c>
      <c r="G94" s="108">
        <f>'[1]Ж-2.1'!G464</f>
        <v>5.2086297986489359E-2</v>
      </c>
      <c r="H94" s="91" t="s">
        <v>27</v>
      </c>
    </row>
    <row r="95" spans="1:8" ht="16.5" thickBot="1" x14ac:dyDescent="0.3">
      <c r="A95" s="64"/>
      <c r="B95" s="84" t="s">
        <v>49</v>
      </c>
      <c r="C95" s="111"/>
      <c r="D95" s="38"/>
      <c r="E95" s="64"/>
      <c r="F95" s="84" t="s">
        <v>49</v>
      </c>
      <c r="G95" s="111"/>
      <c r="H95" s="38"/>
    </row>
    <row r="96" spans="1:8" ht="15.75" x14ac:dyDescent="0.25">
      <c r="A96" s="66"/>
      <c r="B96" s="47" t="s">
        <v>51</v>
      </c>
      <c r="C96" s="67">
        <f>C77+C81+C85+C86+C87+C90+C89+C88+C91+C93+C94+C78</f>
        <v>2.4241042337661121</v>
      </c>
      <c r="D96" s="68"/>
      <c r="E96" s="66"/>
      <c r="F96" s="47" t="s">
        <v>51</v>
      </c>
      <c r="G96" s="67">
        <f>G77+G81+G85+G86+G87+G90+G89+G88+G91+G93+G94+G78</f>
        <v>2.3830253717076966</v>
      </c>
      <c r="H96" s="68"/>
    </row>
    <row r="97" spans="1:8" ht="16.5" thickBot="1" x14ac:dyDescent="0.3">
      <c r="A97" s="69"/>
      <c r="B97" s="53" t="s">
        <v>66</v>
      </c>
      <c r="C97" s="70"/>
      <c r="D97" s="71"/>
      <c r="E97" s="69"/>
      <c r="F97" s="53" t="s">
        <v>66</v>
      </c>
      <c r="G97" s="70"/>
      <c r="H97" s="71"/>
    </row>
    <row r="98" spans="1:8" ht="15.75" hidden="1" x14ac:dyDescent="0.25">
      <c r="A98" s="87"/>
      <c r="B98" s="47" t="s">
        <v>71</v>
      </c>
      <c r="C98" s="88"/>
      <c r="D98" s="89"/>
      <c r="E98" s="87"/>
      <c r="F98" s="47" t="s">
        <v>71</v>
      </c>
      <c r="G98" s="88"/>
      <c r="H98" s="89"/>
    </row>
    <row r="99" spans="1:8" ht="15.75" hidden="1" x14ac:dyDescent="0.25">
      <c r="A99" s="9"/>
      <c r="B99" s="41" t="s">
        <v>72</v>
      </c>
      <c r="C99" s="42">
        <f>C96-C78</f>
        <v>1.9291099366101945</v>
      </c>
      <c r="D99" s="51"/>
      <c r="E99" s="9"/>
      <c r="F99" s="41" t="s">
        <v>72</v>
      </c>
      <c r="G99" s="42">
        <f>G96-G78</f>
        <v>1.9296809500972154</v>
      </c>
      <c r="H99" s="51"/>
    </row>
    <row r="100" spans="1:8" ht="16.5" hidden="1" thickBot="1" x14ac:dyDescent="0.3">
      <c r="A100" s="52"/>
      <c r="B100" s="53" t="s">
        <v>100</v>
      </c>
      <c r="C100" s="90"/>
      <c r="D100" s="55"/>
      <c r="E100" s="52"/>
      <c r="F100" s="53" t="s">
        <v>100</v>
      </c>
      <c r="G100" s="90"/>
      <c r="H100" s="55"/>
    </row>
    <row r="103" spans="1:8" ht="15.75" x14ac:dyDescent="0.25">
      <c r="B103" s="1" t="s">
        <v>60</v>
      </c>
      <c r="F103" s="1" t="s">
        <v>60</v>
      </c>
    </row>
    <row r="124" spans="1:8" ht="15.75" x14ac:dyDescent="0.25">
      <c r="A124" s="1"/>
      <c r="B124" s="1"/>
      <c r="C124" s="1" t="s">
        <v>0</v>
      </c>
      <c r="D124" s="1" t="s">
        <v>259</v>
      </c>
      <c r="E124" s="1"/>
      <c r="F124" s="1"/>
      <c r="G124" s="1" t="s">
        <v>0</v>
      </c>
      <c r="H124" s="1" t="s">
        <v>260</v>
      </c>
    </row>
    <row r="125" spans="1:8" ht="15.75" x14ac:dyDescent="0.25">
      <c r="A125" s="1"/>
      <c r="B125" s="1"/>
      <c r="C125" s="1" t="s">
        <v>3</v>
      </c>
      <c r="D125" s="1"/>
      <c r="E125" s="1"/>
      <c r="F125" s="1"/>
      <c r="G125" s="1" t="s">
        <v>3</v>
      </c>
      <c r="H125" s="1"/>
    </row>
    <row r="126" spans="1:8" ht="15.75" x14ac:dyDescent="0.25">
      <c r="A126" s="1"/>
      <c r="B126" s="1"/>
      <c r="C126" s="1" t="s">
        <v>4</v>
      </c>
      <c r="D126" s="1"/>
      <c r="E126" s="1"/>
      <c r="F126" s="1"/>
      <c r="G126" s="1" t="s">
        <v>4</v>
      </c>
      <c r="H126" s="1"/>
    </row>
    <row r="127" spans="1:8" ht="15.75" x14ac:dyDescent="0.25">
      <c r="A127" s="1"/>
      <c r="B127" s="1"/>
      <c r="C127" s="1" t="s">
        <v>5</v>
      </c>
      <c r="D127" s="1"/>
      <c r="E127" s="1"/>
      <c r="F127" s="1"/>
      <c r="G127" s="1" t="s">
        <v>5</v>
      </c>
      <c r="H127" s="1"/>
    </row>
    <row r="128" spans="1:8" ht="15.75" x14ac:dyDescent="0.25">
      <c r="A128" s="1"/>
      <c r="B128" s="2" t="s">
        <v>6</v>
      </c>
      <c r="C128" s="1"/>
      <c r="D128" s="1"/>
      <c r="E128" s="1"/>
      <c r="F128" s="2" t="s">
        <v>6</v>
      </c>
      <c r="G128" s="1"/>
      <c r="H128" s="1"/>
    </row>
    <row r="129" spans="1:8" ht="15.75" x14ac:dyDescent="0.25">
      <c r="A129" s="1" t="s">
        <v>7</v>
      </c>
      <c r="B129" s="1"/>
      <c r="C129" s="1"/>
      <c r="D129" s="1"/>
      <c r="E129" s="1" t="s">
        <v>7</v>
      </c>
      <c r="F129" s="1"/>
      <c r="G129" s="1"/>
      <c r="H129" s="1"/>
    </row>
    <row r="130" spans="1:8" ht="15.75" x14ac:dyDescent="0.25">
      <c r="A130" s="1" t="s">
        <v>261</v>
      </c>
      <c r="B130" s="1"/>
      <c r="C130" s="1"/>
      <c r="D130" s="1"/>
      <c r="E130" s="1" t="s">
        <v>262</v>
      </c>
      <c r="F130" s="1"/>
      <c r="G130" s="1"/>
      <c r="H130" s="1"/>
    </row>
    <row r="131" spans="1:8" ht="16.5" thickBot="1" x14ac:dyDescent="0.3">
      <c r="A131" s="1"/>
      <c r="B131" s="1"/>
      <c r="C131" s="1"/>
      <c r="D131" s="1"/>
      <c r="E131" s="1"/>
      <c r="F131" s="1"/>
      <c r="G131" s="1"/>
      <c r="H131" s="1"/>
    </row>
    <row r="132" spans="1:8" ht="15.75" x14ac:dyDescent="0.25">
      <c r="A132" s="3" t="s">
        <v>10</v>
      </c>
      <c r="B132" s="4" t="s">
        <v>11</v>
      </c>
      <c r="C132" s="3" t="s">
        <v>12</v>
      </c>
      <c r="D132" s="5" t="s">
        <v>13</v>
      </c>
      <c r="E132" s="3" t="s">
        <v>10</v>
      </c>
      <c r="F132" s="4" t="s">
        <v>11</v>
      </c>
      <c r="G132" s="3" t="s">
        <v>12</v>
      </c>
      <c r="H132" s="5" t="s">
        <v>13</v>
      </c>
    </row>
    <row r="133" spans="1:8" ht="16.5" thickBot="1" x14ac:dyDescent="0.3">
      <c r="A133" s="7" t="s">
        <v>14</v>
      </c>
      <c r="B133" s="6"/>
      <c r="C133" s="7" t="s">
        <v>15</v>
      </c>
      <c r="D133" s="8" t="s">
        <v>16</v>
      </c>
      <c r="E133" s="7" t="s">
        <v>14</v>
      </c>
      <c r="F133" s="6"/>
      <c r="G133" s="7" t="s">
        <v>15</v>
      </c>
      <c r="H133" s="8" t="s">
        <v>16</v>
      </c>
    </row>
    <row r="134" spans="1:8" ht="15.75" x14ac:dyDescent="0.25">
      <c r="A134" s="46"/>
      <c r="B134" s="3"/>
      <c r="C134" s="4"/>
      <c r="D134" s="3"/>
      <c r="E134" s="4"/>
      <c r="F134" s="3"/>
      <c r="G134" s="4"/>
      <c r="H134" s="3"/>
    </row>
    <row r="135" spans="1:8" ht="15.75" x14ac:dyDescent="0.25">
      <c r="A135" s="10">
        <v>1</v>
      </c>
      <c r="B135" s="74" t="s">
        <v>17</v>
      </c>
      <c r="C135" s="108">
        <f>'[1]Ж-2.1'!H23</f>
        <v>0.52410749894617914</v>
      </c>
      <c r="D135" s="93" t="s">
        <v>18</v>
      </c>
      <c r="E135" s="128">
        <v>1</v>
      </c>
      <c r="F135" s="74" t="s">
        <v>17</v>
      </c>
      <c r="G135" s="108">
        <f>'[1]Ж-2.1'!L23</f>
        <v>0.39810188032620447</v>
      </c>
      <c r="H135" s="93" t="s">
        <v>18</v>
      </c>
    </row>
    <row r="136" spans="1:8" ht="15.75" x14ac:dyDescent="0.25">
      <c r="A136" s="10">
        <v>2</v>
      </c>
      <c r="B136" s="11" t="s">
        <v>19</v>
      </c>
      <c r="C136" s="108">
        <f>'[1]Ж-2.1'!H34</f>
        <v>0.63522151565699436</v>
      </c>
      <c r="D136" s="16" t="s">
        <v>20</v>
      </c>
      <c r="E136" s="128">
        <v>2</v>
      </c>
      <c r="F136" s="11" t="s">
        <v>19</v>
      </c>
      <c r="G136" s="108">
        <f>'[1]Ж-2.1'!L34</f>
        <v>0.50361085854649068</v>
      </c>
      <c r="H136" s="16" t="s">
        <v>20</v>
      </c>
    </row>
    <row r="137" spans="1:8" ht="15.75" x14ac:dyDescent="0.25">
      <c r="A137" s="22"/>
      <c r="B137" s="7"/>
      <c r="C137" s="99"/>
      <c r="D137" s="19" t="s">
        <v>21</v>
      </c>
      <c r="E137" s="14"/>
      <c r="F137" s="7"/>
      <c r="G137" s="99"/>
      <c r="H137" s="19" t="s">
        <v>21</v>
      </c>
    </row>
    <row r="138" spans="1:8" ht="15.75" x14ac:dyDescent="0.25">
      <c r="A138" s="22"/>
      <c r="B138" s="7"/>
      <c r="C138" s="99"/>
      <c r="D138" s="21" t="s">
        <v>22</v>
      </c>
      <c r="E138" s="14"/>
      <c r="F138" s="7"/>
      <c r="G138" s="99"/>
      <c r="H138" s="21" t="s">
        <v>22</v>
      </c>
    </row>
    <row r="139" spans="1:8" ht="15.75" x14ac:dyDescent="0.25">
      <c r="A139" s="17">
        <v>3</v>
      </c>
      <c r="B139" s="79" t="s">
        <v>23</v>
      </c>
      <c r="C139" s="112">
        <f>'[1]Ж-2.1'!H53</f>
        <v>0.26177082455176542</v>
      </c>
      <c r="D139" s="19" t="s">
        <v>24</v>
      </c>
      <c r="E139" s="134">
        <v>3</v>
      </c>
      <c r="F139" s="79" t="s">
        <v>23</v>
      </c>
      <c r="G139" s="112">
        <f>'[1]Ж-2.1'!L53</f>
        <v>0.29792125752464543</v>
      </c>
      <c r="H139" s="19" t="s">
        <v>24</v>
      </c>
    </row>
    <row r="140" spans="1:8" ht="15.75" x14ac:dyDescent="0.25">
      <c r="A140" s="20"/>
      <c r="B140" s="80" t="s">
        <v>25</v>
      </c>
      <c r="C140" s="113"/>
      <c r="D140" s="19"/>
      <c r="E140" s="137"/>
      <c r="F140" s="80" t="s">
        <v>25</v>
      </c>
      <c r="G140" s="113"/>
      <c r="H140" s="19"/>
    </row>
    <row r="141" spans="1:8" ht="15.75" x14ac:dyDescent="0.25">
      <c r="A141" s="10">
        <v>4</v>
      </c>
      <c r="B141" s="81" t="s">
        <v>26</v>
      </c>
      <c r="C141" s="108">
        <f>'[1]Ж-2.1'!H61</f>
        <v>0.4615193039406113</v>
      </c>
      <c r="D141" s="91" t="s">
        <v>27</v>
      </c>
      <c r="E141" s="128"/>
      <c r="F141" s="81"/>
      <c r="G141" s="108"/>
      <c r="H141" s="91"/>
    </row>
    <row r="142" spans="1:8" ht="15.75" x14ac:dyDescent="0.25">
      <c r="A142" s="10" t="s">
        <v>151</v>
      </c>
      <c r="B142" s="81" t="s">
        <v>28</v>
      </c>
      <c r="C142" s="108"/>
      <c r="D142" s="91" t="s">
        <v>29</v>
      </c>
      <c r="E142" s="128">
        <v>4</v>
      </c>
      <c r="F142" s="81" t="s">
        <v>28</v>
      </c>
      <c r="G142" s="108"/>
      <c r="H142" s="91" t="s">
        <v>29</v>
      </c>
    </row>
    <row r="143" spans="1:8" ht="15.75" x14ac:dyDescent="0.25">
      <c r="A143" s="10"/>
      <c r="B143" s="81" t="s">
        <v>30</v>
      </c>
      <c r="C143" s="108"/>
      <c r="D143" s="91" t="s">
        <v>47</v>
      </c>
      <c r="E143" s="128"/>
      <c r="F143" s="81" t="s">
        <v>30</v>
      </c>
      <c r="G143" s="108"/>
      <c r="H143" s="91" t="s">
        <v>47</v>
      </c>
    </row>
    <row r="144" spans="1:8" ht="15.75" x14ac:dyDescent="0.25">
      <c r="A144" s="22"/>
      <c r="B144" s="125" t="s">
        <v>32</v>
      </c>
      <c r="C144" s="99">
        <f>'[1]Ж-2.1'!H74</f>
        <v>0.14172600991710058</v>
      </c>
      <c r="D144" s="94" t="s">
        <v>33</v>
      </c>
      <c r="E144" s="14"/>
      <c r="F144" s="125" t="s">
        <v>32</v>
      </c>
      <c r="G144" s="99">
        <f>'[1]Ж-2.1'!L74</f>
        <v>0.1985937982204507</v>
      </c>
      <c r="H144" s="94" t="s">
        <v>33</v>
      </c>
    </row>
    <row r="145" spans="1:8" ht="15.75" x14ac:dyDescent="0.25">
      <c r="A145" s="22"/>
      <c r="B145" s="81" t="s">
        <v>34</v>
      </c>
      <c r="C145" s="108">
        <f>'[1]Ж-2.1'!H85</f>
        <v>3.9176295424239185E-2</v>
      </c>
      <c r="D145" s="91" t="s">
        <v>35</v>
      </c>
      <c r="E145" s="14"/>
      <c r="F145" s="81" t="s">
        <v>34</v>
      </c>
      <c r="G145" s="108">
        <f>'[1]Ж-2.1'!L85</f>
        <v>4.3420008542101991E-2</v>
      </c>
      <c r="H145" s="91" t="s">
        <v>35</v>
      </c>
    </row>
    <row r="146" spans="1:8" ht="15.75" x14ac:dyDescent="0.25">
      <c r="A146" s="22"/>
      <c r="B146" s="81" t="s">
        <v>36</v>
      </c>
      <c r="C146" s="108">
        <f>'[1]Ж-2.1'!H104</f>
        <v>3.2262831525844034E-2</v>
      </c>
      <c r="D146" s="91"/>
      <c r="E146" s="14"/>
      <c r="F146" s="81" t="s">
        <v>36</v>
      </c>
      <c r="G146" s="108">
        <f>'[1]Ж-2.1'!L104</f>
        <v>3.4538051864426211E-2</v>
      </c>
      <c r="H146" s="91"/>
    </row>
    <row r="147" spans="1:8" ht="15.75" x14ac:dyDescent="0.25">
      <c r="A147" s="22">
        <v>6</v>
      </c>
      <c r="B147" s="7" t="s">
        <v>37</v>
      </c>
      <c r="C147" s="99">
        <f>'[1]Ж-2.1'!H112</f>
        <v>9.1258718466853521E-4</v>
      </c>
      <c r="D147" s="94" t="s">
        <v>38</v>
      </c>
      <c r="E147" s="14">
        <v>5</v>
      </c>
      <c r="F147" s="7" t="s">
        <v>37</v>
      </c>
      <c r="G147" s="99">
        <f>'[1]Ж-2.1'!L112</f>
        <v>2.7118199980349128E-3</v>
      </c>
      <c r="H147" s="94" t="s">
        <v>38</v>
      </c>
    </row>
    <row r="148" spans="1:8" ht="15.75" x14ac:dyDescent="0.25">
      <c r="A148" s="10">
        <v>7</v>
      </c>
      <c r="B148" s="74" t="s">
        <v>39</v>
      </c>
      <c r="C148" s="108">
        <f>'[1]Ж-2.1'!H118</f>
        <v>4.5629359233426764E-3</v>
      </c>
      <c r="D148" s="91" t="s">
        <v>38</v>
      </c>
      <c r="E148" s="128">
        <v>6</v>
      </c>
      <c r="F148" s="74" t="s">
        <v>39</v>
      </c>
      <c r="G148" s="108">
        <f>'[1]Ж-2.1'!L118</f>
        <v>1.3559099990174564E-2</v>
      </c>
      <c r="H148" s="91" t="s">
        <v>38</v>
      </c>
    </row>
    <row r="149" spans="1:8" ht="15.75" x14ac:dyDescent="0.25">
      <c r="A149" s="22">
        <v>8</v>
      </c>
      <c r="B149" s="7" t="s">
        <v>40</v>
      </c>
      <c r="C149" s="99">
        <f>'[1]Ж-2.1'!H402</f>
        <v>0.79851117265689842</v>
      </c>
      <c r="D149" s="94" t="s">
        <v>38</v>
      </c>
      <c r="E149" s="14">
        <v>7</v>
      </c>
      <c r="F149" s="7" t="s">
        <v>40</v>
      </c>
      <c r="G149" s="99">
        <f>'[1]Ж-2.1'!L402</f>
        <v>0.87721217133213025</v>
      </c>
      <c r="H149" s="94" t="s">
        <v>38</v>
      </c>
    </row>
    <row r="150" spans="1:8" ht="15.75" x14ac:dyDescent="0.25">
      <c r="A150" s="10">
        <v>9</v>
      </c>
      <c r="B150" s="74" t="s">
        <v>65</v>
      </c>
      <c r="C150" s="108">
        <f>'[1]Ж-2.1'!H425</f>
        <v>6.8357819999999986E-2</v>
      </c>
      <c r="D150" s="91" t="s">
        <v>27</v>
      </c>
      <c r="E150" s="128"/>
      <c r="F150" s="74"/>
      <c r="G150" s="108"/>
      <c r="H150" s="91"/>
    </row>
    <row r="151" spans="1:8" ht="15.75" x14ac:dyDescent="0.25">
      <c r="A151" s="22"/>
      <c r="B151" s="7" t="s">
        <v>42</v>
      </c>
      <c r="C151" s="99"/>
      <c r="D151" s="94"/>
      <c r="E151" s="14"/>
      <c r="F151" s="7"/>
      <c r="G151" s="99"/>
      <c r="H151" s="94"/>
    </row>
    <row r="152" spans="1:8" ht="15.75" x14ac:dyDescent="0.25">
      <c r="A152" s="10">
        <v>10</v>
      </c>
      <c r="B152" s="74" t="s">
        <v>43</v>
      </c>
      <c r="C152" s="108">
        <f>'[1]Ж-2.1'!H437</f>
        <v>1.0557004411454829E-2</v>
      </c>
      <c r="D152" s="91" t="s">
        <v>44</v>
      </c>
      <c r="E152" s="128">
        <v>8</v>
      </c>
      <c r="F152" s="74" t="s">
        <v>43</v>
      </c>
      <c r="G152" s="108">
        <f>'[1]Ж-2.1'!L437</f>
        <v>1.2980805562663345E-2</v>
      </c>
      <c r="H152" s="91" t="s">
        <v>44</v>
      </c>
    </row>
    <row r="153" spans="1:8" ht="15.75" x14ac:dyDescent="0.25">
      <c r="A153" s="10"/>
      <c r="B153" s="74" t="s">
        <v>45</v>
      </c>
      <c r="C153" s="108"/>
      <c r="D153" s="91"/>
      <c r="E153" s="128"/>
      <c r="F153" s="74" t="s">
        <v>45</v>
      </c>
      <c r="G153" s="108"/>
      <c r="H153" s="91"/>
    </row>
    <row r="154" spans="1:8" ht="15.75" x14ac:dyDescent="0.25">
      <c r="A154" s="10">
        <v>11</v>
      </c>
      <c r="B154" s="74" t="s">
        <v>46</v>
      </c>
      <c r="C154" s="108">
        <f>'[1]Ж-2.1'!H448</f>
        <v>2.6444236627877942E-3</v>
      </c>
      <c r="D154" s="94" t="s">
        <v>47</v>
      </c>
      <c r="E154" s="128">
        <v>9</v>
      </c>
      <c r="F154" s="74" t="s">
        <v>46</v>
      </c>
      <c r="G154" s="108">
        <f>'[1]Ж-2.1'!L448</f>
        <v>6.8375693839452384E-3</v>
      </c>
      <c r="H154" s="94" t="s">
        <v>47</v>
      </c>
    </row>
    <row r="155" spans="1:8" ht="15.75" x14ac:dyDescent="0.25">
      <c r="A155" s="10">
        <v>12</v>
      </c>
      <c r="B155" s="74" t="s">
        <v>48</v>
      </c>
      <c r="C155" s="108">
        <f>'[1]Ж-2.1'!H464</f>
        <v>1.7725615542126556E-2</v>
      </c>
      <c r="D155" s="91" t="s">
        <v>27</v>
      </c>
      <c r="E155" s="128">
        <v>10</v>
      </c>
      <c r="F155" s="74" t="s">
        <v>48</v>
      </c>
      <c r="G155" s="108">
        <f>'[1]Ж-2.1'!L464</f>
        <v>6.1326695706285003E-2</v>
      </c>
      <c r="H155" s="91" t="s">
        <v>27</v>
      </c>
    </row>
    <row r="156" spans="1:8" ht="15.75" x14ac:dyDescent="0.25">
      <c r="A156" s="10"/>
      <c r="B156" s="74" t="s">
        <v>49</v>
      </c>
      <c r="C156" s="108"/>
      <c r="D156" s="91"/>
      <c r="E156" s="128"/>
      <c r="F156" s="74" t="s">
        <v>49</v>
      </c>
      <c r="G156" s="108"/>
      <c r="H156" s="12"/>
    </row>
    <row r="157" spans="1:8" ht="16.5" thickBot="1" x14ac:dyDescent="0.3">
      <c r="A157" s="64">
        <v>13</v>
      </c>
      <c r="B157" s="84" t="s">
        <v>50</v>
      </c>
      <c r="C157" s="111">
        <f>'[1]Ж-2.1'!H472</f>
        <v>6.8754490061996104E-2</v>
      </c>
      <c r="D157" s="102" t="s">
        <v>27</v>
      </c>
      <c r="E157" s="133"/>
      <c r="F157" s="84"/>
      <c r="G157" s="111"/>
      <c r="H157" s="38"/>
    </row>
    <row r="158" spans="1:8" ht="15.75" x14ac:dyDescent="0.25">
      <c r="A158" s="40"/>
      <c r="B158" s="41" t="s">
        <v>51</v>
      </c>
      <c r="C158" s="42">
        <f>C136+C141+C147+C148+C149+C150+C152+C154+C155+C157+C139+C144+C145+C146+C137+C135</f>
        <v>3.0678103294060088</v>
      </c>
      <c r="D158" s="43"/>
      <c r="E158" s="66"/>
      <c r="F158" s="47" t="s">
        <v>51</v>
      </c>
      <c r="G158" s="67">
        <f>G139+G143+G147+G148+G149+G152+G151+G150+G153+G155+G156+G140+G135+G136+G144+G145+G146</f>
        <v>2.4439764476136077</v>
      </c>
      <c r="H158" s="68"/>
    </row>
    <row r="159" spans="1:8" ht="16.5" thickBot="1" x14ac:dyDescent="0.3">
      <c r="A159" s="40"/>
      <c r="B159" s="41" t="s">
        <v>52</v>
      </c>
      <c r="C159" s="44"/>
      <c r="D159" s="45"/>
      <c r="E159" s="69"/>
      <c r="F159" s="53" t="s">
        <v>66</v>
      </c>
      <c r="G159" s="70"/>
      <c r="H159" s="71"/>
    </row>
    <row r="160" spans="1:8" ht="16.5" thickBot="1" x14ac:dyDescent="0.3">
      <c r="A160" s="40"/>
      <c r="B160" s="41" t="s">
        <v>53</v>
      </c>
      <c r="C160" s="44"/>
      <c r="D160" s="45"/>
      <c r="E160" s="6"/>
      <c r="F160" s="72"/>
      <c r="G160" s="42"/>
      <c r="H160" s="31"/>
    </row>
    <row r="161" spans="1:8" ht="15.75" x14ac:dyDescent="0.25">
      <c r="A161" s="9"/>
      <c r="B161" s="47" t="s">
        <v>51</v>
      </c>
      <c r="C161" s="119">
        <f>C136+C139+C144+C145+C146+C147+C152+C154+C155+C148+C149+C137+C135</f>
        <v>2.4691787154034017</v>
      </c>
      <c r="D161" s="49"/>
      <c r="E161" s="6"/>
      <c r="F161" s="72"/>
      <c r="G161" s="42"/>
      <c r="H161" s="31"/>
    </row>
    <row r="162" spans="1:8" ht="15.75" x14ac:dyDescent="0.25">
      <c r="A162" s="9"/>
      <c r="B162" s="41" t="s">
        <v>54</v>
      </c>
      <c r="C162" s="56"/>
      <c r="D162" s="51"/>
      <c r="F162" s="1" t="s">
        <v>60</v>
      </c>
    </row>
    <row r="163" spans="1:8" ht="16.5" thickBot="1" x14ac:dyDescent="0.3">
      <c r="A163" s="52"/>
      <c r="B163" s="53" t="s">
        <v>55</v>
      </c>
      <c r="C163" s="120"/>
      <c r="D163" s="55"/>
    </row>
    <row r="164" spans="1:8" ht="15.75" hidden="1" x14ac:dyDescent="0.25">
      <c r="A164" s="40"/>
      <c r="B164" s="41" t="s">
        <v>51</v>
      </c>
      <c r="C164" s="42">
        <f>C158-C137-C136</f>
        <v>2.4325888137490144</v>
      </c>
      <c r="D164" s="43"/>
    </row>
    <row r="165" spans="1:8" ht="15.75" hidden="1" x14ac:dyDescent="0.25">
      <c r="A165" s="40"/>
      <c r="B165" s="41" t="s">
        <v>56</v>
      </c>
      <c r="C165" s="44"/>
      <c r="D165" s="45"/>
      <c r="F165" s="1"/>
      <c r="G165" s="1"/>
      <c r="H165" s="1"/>
    </row>
    <row r="166" spans="1:8" ht="15.75" hidden="1" x14ac:dyDescent="0.25">
      <c r="A166" s="40"/>
      <c r="B166" s="41" t="s">
        <v>57</v>
      </c>
      <c r="C166" s="44"/>
      <c r="D166" s="45"/>
    </row>
    <row r="167" spans="1:8" ht="16.5" hidden="1" thickBot="1" x14ac:dyDescent="0.3">
      <c r="A167" s="58"/>
      <c r="B167" s="41" t="s">
        <v>53</v>
      </c>
      <c r="C167" s="70"/>
      <c r="D167" s="71"/>
    </row>
    <row r="168" spans="1:8" ht="15.75" hidden="1" x14ac:dyDescent="0.25">
      <c r="A168" s="9"/>
      <c r="B168" s="47" t="s">
        <v>51</v>
      </c>
      <c r="C168" s="42">
        <f>C161-C136</f>
        <v>1.8339571997464073</v>
      </c>
      <c r="D168" s="51"/>
    </row>
    <row r="169" spans="1:8" ht="15.75" hidden="1" x14ac:dyDescent="0.25">
      <c r="A169" s="9"/>
      <c r="B169" s="41" t="s">
        <v>58</v>
      </c>
      <c r="C169" s="42"/>
      <c r="D169" s="51"/>
    </row>
    <row r="170" spans="1:8" ht="15.75" hidden="1" x14ac:dyDescent="0.25">
      <c r="A170" s="9"/>
      <c r="B170" s="41" t="s">
        <v>57</v>
      </c>
      <c r="C170" s="42"/>
      <c r="D170" s="51"/>
    </row>
    <row r="171" spans="1:8" ht="16.5" hidden="1" thickBot="1" x14ac:dyDescent="0.3">
      <c r="A171" s="52"/>
      <c r="B171" s="53" t="s">
        <v>59</v>
      </c>
      <c r="C171" s="90"/>
      <c r="D171" s="55"/>
    </row>
    <row r="172" spans="1:8" x14ac:dyDescent="0.25">
      <c r="A172" s="140"/>
      <c r="B172" s="140"/>
      <c r="C172" s="140"/>
      <c r="D172" s="140"/>
    </row>
    <row r="173" spans="1:8" x14ac:dyDescent="0.25">
      <c r="A173" s="140"/>
      <c r="B173" s="140"/>
      <c r="C173" s="140"/>
      <c r="D173" s="140"/>
    </row>
    <row r="174" spans="1:8" ht="15.75" x14ac:dyDescent="0.25">
      <c r="A174" s="140"/>
      <c r="B174" s="1" t="s">
        <v>60</v>
      </c>
      <c r="C174" s="1"/>
      <c r="D174" s="140"/>
    </row>
    <row r="175" spans="1:8" ht="15.75" x14ac:dyDescent="0.25">
      <c r="A175" s="140"/>
      <c r="B175" s="1"/>
      <c r="C175" s="1"/>
      <c r="D175" s="140"/>
    </row>
    <row r="176" spans="1:8" ht="15.75" x14ac:dyDescent="0.25">
      <c r="A176" s="140"/>
      <c r="B176" s="1"/>
      <c r="C176" s="1"/>
      <c r="D176" s="140"/>
    </row>
    <row r="177" spans="1:8" ht="15.75" x14ac:dyDescent="0.25">
      <c r="A177" s="140"/>
      <c r="B177" s="1"/>
      <c r="C177" s="1"/>
      <c r="D177" s="140"/>
    </row>
    <row r="178" spans="1:8" ht="15.75" x14ac:dyDescent="0.25">
      <c r="A178" s="140"/>
      <c r="B178" s="1"/>
      <c r="C178" s="1"/>
      <c r="D178" s="140"/>
    </row>
    <row r="179" spans="1:8" ht="15.75" x14ac:dyDescent="0.25">
      <c r="A179" s="140"/>
      <c r="B179" s="1"/>
      <c r="C179" s="1"/>
      <c r="D179" s="140"/>
    </row>
    <row r="180" spans="1:8" ht="15.75" x14ac:dyDescent="0.25">
      <c r="A180" s="140"/>
      <c r="B180" s="1"/>
      <c r="C180" s="1"/>
      <c r="D180" s="140"/>
    </row>
    <row r="181" spans="1:8" ht="15.75" x14ac:dyDescent="0.25">
      <c r="A181" s="140"/>
      <c r="B181" s="1"/>
      <c r="C181" s="1"/>
      <c r="D181" s="140"/>
    </row>
    <row r="182" spans="1:8" ht="15.75" x14ac:dyDescent="0.25">
      <c r="A182" s="140"/>
      <c r="B182" s="1"/>
      <c r="C182" s="1"/>
      <c r="D182" s="140"/>
    </row>
    <row r="183" spans="1:8" ht="15.75" x14ac:dyDescent="0.25">
      <c r="A183" s="140"/>
      <c r="B183" s="1"/>
      <c r="C183" s="1"/>
      <c r="D183" s="140"/>
    </row>
    <row r="184" spans="1:8" ht="15.75" x14ac:dyDescent="0.25">
      <c r="A184" s="140"/>
      <c r="B184" s="1"/>
      <c r="C184" s="1"/>
      <c r="D184" s="140"/>
    </row>
    <row r="185" spans="1:8" ht="15.75" x14ac:dyDescent="0.25">
      <c r="A185" s="140"/>
      <c r="B185" s="1"/>
      <c r="C185" s="1"/>
      <c r="D185" s="140"/>
    </row>
    <row r="186" spans="1:8" x14ac:dyDescent="0.25">
      <c r="A186" s="140"/>
      <c r="B186" s="140"/>
      <c r="C186" s="140"/>
      <c r="D186" s="140"/>
    </row>
    <row r="187" spans="1:8" ht="15.75" x14ac:dyDescent="0.25">
      <c r="A187" s="6"/>
      <c r="B187" s="6"/>
      <c r="C187" s="6" t="s">
        <v>0</v>
      </c>
      <c r="D187" s="6" t="s">
        <v>263</v>
      </c>
      <c r="E187" s="1"/>
      <c r="F187" s="1"/>
      <c r="G187" s="1" t="s">
        <v>0</v>
      </c>
      <c r="H187" s="1" t="s">
        <v>264</v>
      </c>
    </row>
    <row r="188" spans="1:8" ht="15.75" x14ac:dyDescent="0.25">
      <c r="A188" s="6"/>
      <c r="B188" s="6"/>
      <c r="C188" s="6" t="s">
        <v>3</v>
      </c>
      <c r="D188" s="6"/>
      <c r="E188" s="1"/>
      <c r="F188" s="1"/>
      <c r="G188" s="1" t="s">
        <v>3</v>
      </c>
      <c r="H188" s="1"/>
    </row>
    <row r="189" spans="1:8" ht="15.75" x14ac:dyDescent="0.25">
      <c r="A189" s="6"/>
      <c r="B189" s="6"/>
      <c r="C189" s="6" t="s">
        <v>4</v>
      </c>
      <c r="D189" s="6"/>
      <c r="E189" s="1"/>
      <c r="F189" s="1"/>
      <c r="G189" s="1" t="s">
        <v>4</v>
      </c>
      <c r="H189" s="1"/>
    </row>
    <row r="190" spans="1:8" ht="15.75" x14ac:dyDescent="0.25">
      <c r="A190" s="6"/>
      <c r="B190" s="6"/>
      <c r="C190" s="1" t="s">
        <v>5</v>
      </c>
      <c r="D190" s="6"/>
      <c r="E190" s="1"/>
      <c r="F190" s="1"/>
      <c r="G190" s="1" t="s">
        <v>5</v>
      </c>
      <c r="H190" s="1"/>
    </row>
    <row r="191" spans="1:8" ht="15.75" x14ac:dyDescent="0.25">
      <c r="A191" s="6"/>
      <c r="B191" s="14" t="s">
        <v>6</v>
      </c>
      <c r="C191" s="6"/>
      <c r="D191" s="6"/>
      <c r="E191" s="1"/>
      <c r="F191" s="2" t="s">
        <v>6</v>
      </c>
      <c r="G191" s="1"/>
      <c r="H191" s="1"/>
    </row>
    <row r="192" spans="1:8" ht="15.75" x14ac:dyDescent="0.25">
      <c r="A192" s="6" t="s">
        <v>7</v>
      </c>
      <c r="B192" s="6"/>
      <c r="C192" s="6"/>
      <c r="D192" s="6"/>
      <c r="E192" s="1" t="s">
        <v>7</v>
      </c>
      <c r="F192" s="1"/>
      <c r="G192" s="1"/>
      <c r="H192" s="1"/>
    </row>
    <row r="193" spans="1:8" ht="15.75" x14ac:dyDescent="0.25">
      <c r="A193" s="1" t="s">
        <v>265</v>
      </c>
      <c r="B193" s="1"/>
      <c r="C193" s="1"/>
      <c r="D193" s="1"/>
      <c r="E193" s="1" t="s">
        <v>266</v>
      </c>
      <c r="F193" s="1"/>
      <c r="G193" s="1"/>
      <c r="H193" s="1"/>
    </row>
    <row r="194" spans="1:8" ht="16.5" thickBot="1" x14ac:dyDescent="0.3">
      <c r="A194" s="6"/>
      <c r="B194" s="6"/>
      <c r="C194" s="6"/>
      <c r="D194" s="6"/>
      <c r="E194" s="1"/>
      <c r="F194" s="1"/>
      <c r="G194" s="1"/>
      <c r="H194" s="1"/>
    </row>
    <row r="195" spans="1:8" ht="15.75" x14ac:dyDescent="0.25">
      <c r="A195" s="3" t="s">
        <v>10</v>
      </c>
      <c r="B195" s="4" t="s">
        <v>11</v>
      </c>
      <c r="C195" s="3" t="s">
        <v>12</v>
      </c>
      <c r="D195" s="3" t="s">
        <v>13</v>
      </c>
      <c r="E195" s="3" t="s">
        <v>10</v>
      </c>
      <c r="F195" s="4" t="s">
        <v>11</v>
      </c>
      <c r="G195" s="3" t="s">
        <v>12</v>
      </c>
      <c r="H195" s="5" t="s">
        <v>13</v>
      </c>
    </row>
    <row r="196" spans="1:8" ht="16.5" thickBot="1" x14ac:dyDescent="0.3">
      <c r="A196" s="60" t="s">
        <v>14</v>
      </c>
      <c r="B196" s="6"/>
      <c r="C196" s="7" t="s">
        <v>15</v>
      </c>
      <c r="D196" s="60" t="s">
        <v>16</v>
      </c>
      <c r="E196" s="7" t="s">
        <v>14</v>
      </c>
      <c r="F196" s="6"/>
      <c r="G196" s="7" t="s">
        <v>15</v>
      </c>
      <c r="H196" s="8" t="s">
        <v>16</v>
      </c>
    </row>
    <row r="197" spans="1:8" ht="15.75" x14ac:dyDescent="0.25">
      <c r="A197" s="46"/>
      <c r="B197" s="3"/>
      <c r="C197" s="4"/>
      <c r="D197" s="3"/>
      <c r="E197" s="46"/>
      <c r="F197" s="3"/>
      <c r="G197" s="4"/>
      <c r="H197" s="3"/>
    </row>
    <row r="198" spans="1:8" ht="15.75" x14ac:dyDescent="0.25">
      <c r="A198" s="73">
        <v>1</v>
      </c>
      <c r="B198" s="74" t="s">
        <v>17</v>
      </c>
      <c r="C198" s="108">
        <f>'[1]Ж-2.1'!M23</f>
        <v>0.44361731731802367</v>
      </c>
      <c r="D198" s="93" t="s">
        <v>18</v>
      </c>
      <c r="E198" s="73">
        <v>1</v>
      </c>
      <c r="F198" s="74" t="s">
        <v>17</v>
      </c>
      <c r="G198" s="108">
        <f>'[1]Ж-2.1'!N23</f>
        <v>0.34199359510418686</v>
      </c>
      <c r="H198" s="93" t="s">
        <v>18</v>
      </c>
    </row>
    <row r="199" spans="1:8" ht="15.75" x14ac:dyDescent="0.25">
      <c r="A199" s="73">
        <v>2</v>
      </c>
      <c r="B199" s="11" t="s">
        <v>19</v>
      </c>
      <c r="C199" s="108">
        <f>'[1]Ж-2.1'!M34</f>
        <v>0.49674528651267968</v>
      </c>
      <c r="D199" s="16" t="s">
        <v>20</v>
      </c>
      <c r="E199" s="73">
        <v>2</v>
      </c>
      <c r="F199" s="11" t="s">
        <v>19</v>
      </c>
      <c r="G199" s="108">
        <f>'[1]Ж-2.1'!N34</f>
        <v>0.44997536233757834</v>
      </c>
      <c r="H199" s="16" t="s">
        <v>20</v>
      </c>
    </row>
    <row r="200" spans="1:8" ht="15.75" x14ac:dyDescent="0.25">
      <c r="A200" s="75"/>
      <c r="B200" s="7"/>
      <c r="C200" s="99"/>
      <c r="D200" s="19" t="s">
        <v>21</v>
      </c>
      <c r="E200" s="75"/>
      <c r="F200" s="7"/>
      <c r="G200" s="99"/>
      <c r="H200" s="19" t="s">
        <v>21</v>
      </c>
    </row>
    <row r="201" spans="1:8" ht="15.75" x14ac:dyDescent="0.25">
      <c r="A201" s="78"/>
      <c r="B201" s="7"/>
      <c r="C201" s="99"/>
      <c r="D201" s="21" t="s">
        <v>22</v>
      </c>
      <c r="E201" s="78"/>
      <c r="F201" s="7"/>
      <c r="G201" s="99"/>
      <c r="H201" s="21" t="s">
        <v>22</v>
      </c>
    </row>
    <row r="202" spans="1:8" ht="15.75" x14ac:dyDescent="0.25">
      <c r="A202" s="75">
        <v>3</v>
      </c>
      <c r="B202" s="79" t="s">
        <v>23</v>
      </c>
      <c r="C202" s="109">
        <f>'[1]Ж-2.1'!M53</f>
        <v>0.32007776230011303</v>
      </c>
      <c r="D202" s="19" t="s">
        <v>24</v>
      </c>
      <c r="E202" s="75">
        <v>3</v>
      </c>
      <c r="F202" s="79" t="s">
        <v>23</v>
      </c>
      <c r="G202" s="109">
        <f>'[1]Ж-2.1'!N53</f>
        <v>0.32061797918417484</v>
      </c>
      <c r="H202" s="19" t="s">
        <v>24</v>
      </c>
    </row>
    <row r="203" spans="1:8" ht="15.75" x14ac:dyDescent="0.25">
      <c r="A203" s="77"/>
      <c r="B203" s="80" t="s">
        <v>25</v>
      </c>
      <c r="C203" s="110"/>
      <c r="D203" s="19"/>
      <c r="E203" s="77"/>
      <c r="F203" s="80" t="s">
        <v>25</v>
      </c>
      <c r="G203" s="110"/>
      <c r="H203" s="19"/>
    </row>
    <row r="204" spans="1:8" ht="15.75" x14ac:dyDescent="0.25">
      <c r="A204" s="73">
        <v>4</v>
      </c>
      <c r="B204" s="81" t="s">
        <v>28</v>
      </c>
      <c r="C204" s="108"/>
      <c r="D204" s="91" t="s">
        <v>29</v>
      </c>
      <c r="E204" s="73">
        <v>4</v>
      </c>
      <c r="F204" s="81" t="s">
        <v>28</v>
      </c>
      <c r="G204" s="108"/>
      <c r="H204" s="91" t="s">
        <v>29</v>
      </c>
    </row>
    <row r="205" spans="1:8" ht="15.75" x14ac:dyDescent="0.25">
      <c r="A205" s="73"/>
      <c r="B205" s="81" t="s">
        <v>30</v>
      </c>
      <c r="C205" s="108"/>
      <c r="D205" s="91" t="s">
        <v>47</v>
      </c>
      <c r="E205" s="73"/>
      <c r="F205" s="81" t="s">
        <v>30</v>
      </c>
      <c r="G205" s="108"/>
      <c r="H205" s="91" t="s">
        <v>47</v>
      </c>
    </row>
    <row r="206" spans="1:8" ht="15.75" x14ac:dyDescent="0.25">
      <c r="A206" s="73"/>
      <c r="B206" s="125" t="s">
        <v>32</v>
      </c>
      <c r="C206" s="99">
        <f>'[1]Ж-2.1'!M74</f>
        <v>0.19559691312133684</v>
      </c>
      <c r="D206" s="94" t="s">
        <v>33</v>
      </c>
      <c r="E206" s="73"/>
      <c r="F206" s="125" t="s">
        <v>32</v>
      </c>
      <c r="G206" s="99">
        <f>'[1]Ж-2.1'!N74</f>
        <v>0.20568772965016485</v>
      </c>
      <c r="H206" s="94" t="s">
        <v>33</v>
      </c>
    </row>
    <row r="207" spans="1:8" ht="15.75" x14ac:dyDescent="0.25">
      <c r="A207" s="78"/>
      <c r="B207" s="81" t="s">
        <v>34</v>
      </c>
      <c r="C207" s="108">
        <f>'[1]Ж-2.1'!M85</f>
        <v>4.2521068069855832E-2</v>
      </c>
      <c r="D207" s="91" t="s">
        <v>35</v>
      </c>
      <c r="E207" s="78"/>
      <c r="F207" s="81" t="s">
        <v>34</v>
      </c>
      <c r="G207" s="108">
        <f>'[1]Ж-2.1'!N85</f>
        <v>4.5708384366703304E-2</v>
      </c>
      <c r="H207" s="91" t="s">
        <v>35</v>
      </c>
    </row>
    <row r="208" spans="1:8" ht="15.75" x14ac:dyDescent="0.25">
      <c r="A208" s="78"/>
      <c r="B208" s="81" t="s">
        <v>36</v>
      </c>
      <c r="C208" s="108">
        <f>'[1]Ж-2.1'!M104</f>
        <v>3.4016854455884669E-2</v>
      </c>
      <c r="D208" s="91"/>
      <c r="E208" s="78"/>
      <c r="F208" s="81" t="s">
        <v>36</v>
      </c>
      <c r="G208" s="108">
        <f>'[1]Ж-2.1'!N104</f>
        <v>3.4281288275027473E-2</v>
      </c>
      <c r="H208" s="91"/>
    </row>
    <row r="209" spans="1:8" ht="15.75" x14ac:dyDescent="0.25">
      <c r="A209" s="78">
        <v>5</v>
      </c>
      <c r="B209" s="7" t="s">
        <v>37</v>
      </c>
      <c r="C209" s="99">
        <f>'[1]Ж-2.1'!M112</f>
        <v>2.6556761871161217E-3</v>
      </c>
      <c r="D209" s="94" t="s">
        <v>38</v>
      </c>
      <c r="E209" s="78">
        <v>5</v>
      </c>
      <c r="F209" s="7" t="s">
        <v>37</v>
      </c>
      <c r="G209" s="99">
        <f>'[1]Ж-2.1'!N112</f>
        <v>2.6504622147520847E-3</v>
      </c>
      <c r="H209" s="94" t="s">
        <v>38</v>
      </c>
    </row>
    <row r="210" spans="1:8" ht="15.75" x14ac:dyDescent="0.25">
      <c r="A210" s="78">
        <v>6</v>
      </c>
      <c r="B210" s="74" t="s">
        <v>39</v>
      </c>
      <c r="C210" s="108">
        <f>'[1]Ж-2.1'!M118</f>
        <v>1.3278380935580609E-2</v>
      </c>
      <c r="D210" s="91" t="s">
        <v>38</v>
      </c>
      <c r="E210" s="78">
        <v>6</v>
      </c>
      <c r="F210" s="74" t="s">
        <v>39</v>
      </c>
      <c r="G210" s="108">
        <f>'[1]Ж-2.1'!N118</f>
        <v>1.3252311073760426E-2</v>
      </c>
      <c r="H210" s="91" t="s">
        <v>38</v>
      </c>
    </row>
    <row r="211" spans="1:8" ht="15.75" x14ac:dyDescent="0.25">
      <c r="A211" s="73">
        <v>7</v>
      </c>
      <c r="B211" s="7" t="s">
        <v>40</v>
      </c>
      <c r="C211" s="99">
        <f>'[1]Ж-2.1'!M402</f>
        <v>0.86221966771539105</v>
      </c>
      <c r="D211" s="94" t="s">
        <v>38</v>
      </c>
      <c r="E211" s="73">
        <v>7</v>
      </c>
      <c r="F211" s="7" t="s">
        <v>40</v>
      </c>
      <c r="G211" s="99">
        <f>'[1]Ж-2.1'!N402</f>
        <v>0.95700920917103027</v>
      </c>
      <c r="H211" s="94" t="s">
        <v>38</v>
      </c>
    </row>
    <row r="212" spans="1:8" ht="15.75" x14ac:dyDescent="0.25">
      <c r="A212" s="78">
        <v>8</v>
      </c>
      <c r="B212" s="74" t="s">
        <v>43</v>
      </c>
      <c r="C212" s="108">
        <f>'[1]Ж-2.1'!M437</f>
        <v>1.2803842230489417E-2</v>
      </c>
      <c r="D212" s="91" t="s">
        <v>44</v>
      </c>
      <c r="E212" s="78">
        <v>8</v>
      </c>
      <c r="F212" s="74" t="s">
        <v>43</v>
      </c>
      <c r="G212" s="108">
        <f>'[1]Ж-2.1'!N437</f>
        <v>1.3664936280985196E-2</v>
      </c>
      <c r="H212" s="91" t="s">
        <v>44</v>
      </c>
    </row>
    <row r="213" spans="1:8" ht="15.75" x14ac:dyDescent="0.25">
      <c r="A213" s="73"/>
      <c r="B213" s="74" t="s">
        <v>45</v>
      </c>
      <c r="C213" s="108"/>
      <c r="D213" s="12"/>
      <c r="E213" s="73"/>
      <c r="F213" s="74" t="s">
        <v>45</v>
      </c>
      <c r="G213" s="108"/>
      <c r="H213" s="12"/>
    </row>
    <row r="214" spans="1:8" ht="15.75" x14ac:dyDescent="0.25">
      <c r="A214" s="78">
        <v>9</v>
      </c>
      <c r="B214" s="74" t="s">
        <v>46</v>
      </c>
      <c r="C214" s="108">
        <f>'[1]Ж-2.1'!M448</f>
        <v>6.7443549022774994E-3</v>
      </c>
      <c r="D214" s="94" t="s">
        <v>47</v>
      </c>
      <c r="E214" s="78">
        <v>9</v>
      </c>
      <c r="F214" s="74" t="s">
        <v>46</v>
      </c>
      <c r="G214" s="108">
        <f>'[1]Ж-2.1'!N448</f>
        <v>6.6828621759648333E-3</v>
      </c>
      <c r="H214" s="94" t="s">
        <v>47</v>
      </c>
    </row>
    <row r="215" spans="1:8" ht="15.75" x14ac:dyDescent="0.25">
      <c r="A215" s="73">
        <v>10</v>
      </c>
      <c r="B215" s="74" t="s">
        <v>48</v>
      </c>
      <c r="C215" s="108">
        <f>'[1]Ж-2.1'!M464</f>
        <v>4.3834727830722009E-2</v>
      </c>
      <c r="D215" s="91" t="s">
        <v>27</v>
      </c>
      <c r="E215" s="73">
        <v>10</v>
      </c>
      <c r="F215" s="74" t="s">
        <v>48</v>
      </c>
      <c r="G215" s="108">
        <f>'[1]Ж-2.1'!N464</f>
        <v>1.1313120865386689E-2</v>
      </c>
      <c r="H215" s="91" t="s">
        <v>27</v>
      </c>
    </row>
    <row r="216" spans="1:8" ht="16.5" thickBot="1" x14ac:dyDescent="0.3">
      <c r="A216" s="64"/>
      <c r="B216" s="84" t="s">
        <v>49</v>
      </c>
      <c r="C216" s="111"/>
      <c r="D216" s="38"/>
      <c r="E216" s="64"/>
      <c r="F216" s="84" t="s">
        <v>49</v>
      </c>
      <c r="G216" s="111"/>
      <c r="H216" s="38"/>
    </row>
    <row r="217" spans="1:8" ht="15.75" x14ac:dyDescent="0.25">
      <c r="A217" s="66"/>
      <c r="B217" s="47" t="s">
        <v>51</v>
      </c>
      <c r="C217" s="67">
        <f>C198+C202+C206+C207+C208+C211+C210+C209+C212+C214+C215+C199</f>
        <v>2.4741118515794707</v>
      </c>
      <c r="D217" s="68"/>
      <c r="E217" s="66"/>
      <c r="F217" s="47" t="s">
        <v>51</v>
      </c>
      <c r="G217" s="67">
        <f>G198+G202+G206+G207+G208+G211+G210+G209+G212+G214+G215+G199</f>
        <v>2.4028372406997152</v>
      </c>
      <c r="H217" s="68"/>
    </row>
    <row r="218" spans="1:8" ht="16.5" thickBot="1" x14ac:dyDescent="0.3">
      <c r="A218" s="69"/>
      <c r="B218" s="53" t="s">
        <v>66</v>
      </c>
      <c r="C218" s="70"/>
      <c r="D218" s="71"/>
      <c r="E218" s="69"/>
      <c r="F218" s="53" t="s">
        <v>66</v>
      </c>
      <c r="G218" s="70"/>
      <c r="H218" s="71"/>
    </row>
    <row r="219" spans="1:8" ht="15.75" hidden="1" x14ac:dyDescent="0.25">
      <c r="A219" s="87"/>
      <c r="B219" s="47" t="s">
        <v>71</v>
      </c>
      <c r="C219" s="88"/>
      <c r="D219" s="89"/>
      <c r="E219" s="87"/>
      <c r="F219" s="47" t="s">
        <v>71</v>
      </c>
      <c r="G219" s="88"/>
      <c r="H219" s="89"/>
    </row>
    <row r="220" spans="1:8" ht="15.75" hidden="1" x14ac:dyDescent="0.25">
      <c r="A220" s="9"/>
      <c r="B220" s="41" t="s">
        <v>72</v>
      </c>
      <c r="C220" s="42">
        <f>C217-C199</f>
        <v>1.9773665650667911</v>
      </c>
      <c r="D220" s="51"/>
      <c r="E220" s="9"/>
      <c r="F220" s="41" t="s">
        <v>72</v>
      </c>
      <c r="G220" s="42">
        <f>G217-G199</f>
        <v>1.9528618783621368</v>
      </c>
      <c r="H220" s="51"/>
    </row>
    <row r="221" spans="1:8" ht="16.5" hidden="1" thickBot="1" x14ac:dyDescent="0.3">
      <c r="A221" s="52"/>
      <c r="B221" s="53" t="s">
        <v>100</v>
      </c>
      <c r="C221" s="90"/>
      <c r="D221" s="55"/>
      <c r="E221" s="52"/>
      <c r="F221" s="53" t="s">
        <v>100</v>
      </c>
      <c r="G221" s="90"/>
      <c r="H221" s="55"/>
    </row>
    <row r="224" spans="1:8" ht="15.75" x14ac:dyDescent="0.25">
      <c r="B224" s="1" t="s">
        <v>60</v>
      </c>
      <c r="F224" s="1" t="s">
        <v>60</v>
      </c>
    </row>
    <row r="246" spans="1:8" ht="15.75" x14ac:dyDescent="0.25">
      <c r="A246" s="1"/>
      <c r="B246" s="1"/>
      <c r="C246" s="1" t="s">
        <v>0</v>
      </c>
      <c r="D246" s="1" t="s">
        <v>267</v>
      </c>
      <c r="E246" s="1"/>
      <c r="F246" s="1"/>
      <c r="G246" s="1" t="s">
        <v>0</v>
      </c>
      <c r="H246" s="1" t="s">
        <v>268</v>
      </c>
    </row>
    <row r="247" spans="1:8" ht="15.75" x14ac:dyDescent="0.25">
      <c r="A247" s="1"/>
      <c r="B247" s="1"/>
      <c r="C247" s="1" t="s">
        <v>3</v>
      </c>
      <c r="D247" s="1"/>
      <c r="E247" s="1"/>
      <c r="F247" s="1"/>
      <c r="G247" s="1" t="s">
        <v>3</v>
      </c>
      <c r="H247" s="1"/>
    </row>
    <row r="248" spans="1:8" ht="15.75" x14ac:dyDescent="0.25">
      <c r="A248" s="1"/>
      <c r="B248" s="1"/>
      <c r="C248" s="1" t="s">
        <v>4</v>
      </c>
      <c r="D248" s="1"/>
      <c r="E248" s="1"/>
      <c r="F248" s="1"/>
      <c r="G248" s="1" t="s">
        <v>4</v>
      </c>
      <c r="H248" s="1"/>
    </row>
    <row r="249" spans="1:8" ht="15.75" x14ac:dyDescent="0.25">
      <c r="A249" s="1"/>
      <c r="B249" s="1"/>
      <c r="C249" s="1" t="s">
        <v>5</v>
      </c>
      <c r="D249" s="1"/>
      <c r="E249" s="1"/>
      <c r="F249" s="1"/>
      <c r="G249" s="1" t="s">
        <v>5</v>
      </c>
      <c r="H249" s="1"/>
    </row>
    <row r="250" spans="1:8" ht="15.75" x14ac:dyDescent="0.25">
      <c r="A250" s="1"/>
      <c r="B250" s="2" t="s">
        <v>6</v>
      </c>
      <c r="C250" s="1"/>
      <c r="D250" s="1"/>
      <c r="E250" s="1"/>
      <c r="F250" s="2" t="s">
        <v>6</v>
      </c>
      <c r="G250" s="1"/>
      <c r="H250" s="1"/>
    </row>
    <row r="251" spans="1:8" ht="15.75" x14ac:dyDescent="0.25">
      <c r="A251" s="1" t="s">
        <v>7</v>
      </c>
      <c r="B251" s="1"/>
      <c r="C251" s="1"/>
      <c r="D251" s="1"/>
      <c r="E251" s="1" t="s">
        <v>7</v>
      </c>
      <c r="F251" s="1"/>
      <c r="G251" s="1"/>
      <c r="H251" s="1"/>
    </row>
    <row r="252" spans="1:8" ht="15.75" x14ac:dyDescent="0.25">
      <c r="A252" s="1" t="s">
        <v>269</v>
      </c>
      <c r="B252" s="1"/>
      <c r="C252" s="1"/>
      <c r="D252" s="1"/>
      <c r="E252" s="1" t="s">
        <v>270</v>
      </c>
      <c r="F252" s="1"/>
      <c r="G252" s="1"/>
      <c r="H252" s="1"/>
    </row>
    <row r="253" spans="1:8" ht="16.5" thickBot="1" x14ac:dyDescent="0.3">
      <c r="A253" s="1"/>
      <c r="B253" s="1"/>
      <c r="C253" s="1"/>
      <c r="D253" s="1"/>
      <c r="E253" s="1"/>
      <c r="F253" s="1"/>
      <c r="G253" s="1"/>
      <c r="H253" s="1"/>
    </row>
    <row r="254" spans="1:8" ht="15.75" x14ac:dyDescent="0.25">
      <c r="A254" s="3" t="s">
        <v>10</v>
      </c>
      <c r="B254" s="4" t="s">
        <v>11</v>
      </c>
      <c r="C254" s="3" t="s">
        <v>12</v>
      </c>
      <c r="D254" s="5" t="s">
        <v>13</v>
      </c>
      <c r="E254" s="3" t="s">
        <v>10</v>
      </c>
      <c r="F254" s="4" t="s">
        <v>11</v>
      </c>
      <c r="G254" s="3" t="s">
        <v>12</v>
      </c>
      <c r="H254" s="5" t="s">
        <v>13</v>
      </c>
    </row>
    <row r="255" spans="1:8" ht="16.5" thickBot="1" x14ac:dyDescent="0.3">
      <c r="A255" s="7" t="s">
        <v>14</v>
      </c>
      <c r="B255" s="6"/>
      <c r="C255" s="7" t="s">
        <v>15</v>
      </c>
      <c r="D255" s="8" t="s">
        <v>16</v>
      </c>
      <c r="E255" s="7" t="s">
        <v>14</v>
      </c>
      <c r="F255" s="6"/>
      <c r="G255" s="7" t="s">
        <v>15</v>
      </c>
      <c r="H255" s="8" t="s">
        <v>16</v>
      </c>
    </row>
    <row r="256" spans="1:8" ht="15.75" x14ac:dyDescent="0.25">
      <c r="A256" s="46"/>
      <c r="B256" s="3"/>
      <c r="C256" s="4"/>
      <c r="D256" s="3"/>
      <c r="E256" s="4"/>
      <c r="F256" s="3"/>
      <c r="G256" s="4"/>
      <c r="H256" s="3"/>
    </row>
    <row r="257" spans="1:8" ht="15.75" x14ac:dyDescent="0.25">
      <c r="A257" s="10">
        <v>1</v>
      </c>
      <c r="B257" s="74" t="s">
        <v>17</v>
      </c>
      <c r="C257" s="108">
        <f>'[1]Ж-2.1'!O23</f>
        <v>0.3361310574435053</v>
      </c>
      <c r="D257" s="93" t="s">
        <v>18</v>
      </c>
      <c r="E257" s="128">
        <v>1</v>
      </c>
      <c r="F257" s="74" t="s">
        <v>17</v>
      </c>
      <c r="G257" s="108">
        <f>'[1]Ж-2.1'!P23</f>
        <v>0.25849263761596852</v>
      </c>
      <c r="H257" s="93" t="s">
        <v>18</v>
      </c>
    </row>
    <row r="258" spans="1:8" ht="15.75" x14ac:dyDescent="0.25">
      <c r="A258" s="10">
        <v>2</v>
      </c>
      <c r="B258" s="11" t="s">
        <v>19</v>
      </c>
      <c r="C258" s="108">
        <f>'[1]Ж-2.1'!O34</f>
        <v>0.35723508257538417</v>
      </c>
      <c r="D258" s="16" t="s">
        <v>20</v>
      </c>
      <c r="E258" s="128">
        <v>2</v>
      </c>
      <c r="F258" s="11" t="s">
        <v>19</v>
      </c>
      <c r="G258" s="108">
        <f>'[1]Ж-2.1'!P34</f>
        <v>0.37358868934495365</v>
      </c>
      <c r="H258" s="16" t="s">
        <v>20</v>
      </c>
    </row>
    <row r="259" spans="1:8" ht="15.75" x14ac:dyDescent="0.25">
      <c r="A259" s="22"/>
      <c r="B259" s="7"/>
      <c r="C259" s="99"/>
      <c r="D259" s="19" t="s">
        <v>21</v>
      </c>
      <c r="E259" s="14"/>
      <c r="F259" s="7"/>
      <c r="G259" s="99"/>
      <c r="H259" s="19" t="s">
        <v>21</v>
      </c>
    </row>
    <row r="260" spans="1:8" ht="15.75" x14ac:dyDescent="0.25">
      <c r="A260" s="22"/>
      <c r="B260" s="7"/>
      <c r="C260" s="99"/>
      <c r="D260" s="21" t="s">
        <v>22</v>
      </c>
      <c r="E260" s="14"/>
      <c r="F260" s="7"/>
      <c r="G260" s="99"/>
      <c r="H260" s="21" t="s">
        <v>22</v>
      </c>
    </row>
    <row r="261" spans="1:8" ht="15.75" x14ac:dyDescent="0.25">
      <c r="A261" s="17">
        <v>3</v>
      </c>
      <c r="B261" s="79" t="s">
        <v>23</v>
      </c>
      <c r="C261" s="112">
        <f>'[1]Ж-2.1'!O53</f>
        <v>0.31211251149245034</v>
      </c>
      <c r="D261" s="19" t="s">
        <v>24</v>
      </c>
      <c r="E261" s="134">
        <v>3</v>
      </c>
      <c r="F261" s="79" t="s">
        <v>23</v>
      </c>
      <c r="G261" s="112">
        <f>'[1]Ж-2.1'!P53</f>
        <v>0.33590729491144222</v>
      </c>
      <c r="H261" s="19" t="s">
        <v>24</v>
      </c>
    </row>
    <row r="262" spans="1:8" ht="15.75" x14ac:dyDescent="0.25">
      <c r="A262" s="20"/>
      <c r="B262" s="80" t="s">
        <v>25</v>
      </c>
      <c r="C262" s="113"/>
      <c r="D262" s="19"/>
      <c r="E262" s="137"/>
      <c r="F262" s="80" t="s">
        <v>25</v>
      </c>
      <c r="G262" s="113"/>
      <c r="H262" s="19"/>
    </row>
    <row r="263" spans="1:8" ht="15.75" x14ac:dyDescent="0.25">
      <c r="A263" s="10">
        <v>4</v>
      </c>
      <c r="B263" s="81" t="s">
        <v>26</v>
      </c>
      <c r="C263" s="108">
        <f>'[1]Ж-2.1'!O61</f>
        <v>0.41571588575695351</v>
      </c>
      <c r="D263" s="91" t="s">
        <v>27</v>
      </c>
      <c r="E263" s="128">
        <v>4</v>
      </c>
      <c r="F263" s="81" t="s">
        <v>26</v>
      </c>
      <c r="G263" s="108">
        <f>'[1]Ж-2.1'!P61</f>
        <v>0.5028101999145258</v>
      </c>
      <c r="H263" s="91" t="s">
        <v>27</v>
      </c>
    </row>
    <row r="264" spans="1:8" ht="15.75" x14ac:dyDescent="0.25">
      <c r="A264" s="10" t="s">
        <v>151</v>
      </c>
      <c r="B264" s="81" t="s">
        <v>28</v>
      </c>
      <c r="C264" s="108"/>
      <c r="D264" s="91" t="s">
        <v>29</v>
      </c>
      <c r="E264" s="128" t="s">
        <v>151</v>
      </c>
      <c r="F264" s="81" t="s">
        <v>28</v>
      </c>
      <c r="G264" s="108"/>
      <c r="H264" s="91" t="s">
        <v>29</v>
      </c>
    </row>
    <row r="265" spans="1:8" ht="15.75" x14ac:dyDescent="0.25">
      <c r="A265" s="10"/>
      <c r="B265" s="81" t="s">
        <v>30</v>
      </c>
      <c r="C265" s="108"/>
      <c r="D265" s="91" t="s">
        <v>47</v>
      </c>
      <c r="E265" s="128"/>
      <c r="F265" s="81" t="s">
        <v>30</v>
      </c>
      <c r="G265" s="108"/>
      <c r="H265" s="91" t="s">
        <v>47</v>
      </c>
    </row>
    <row r="266" spans="1:8" ht="15.75" x14ac:dyDescent="0.25">
      <c r="A266" s="22"/>
      <c r="B266" s="125" t="s">
        <v>32</v>
      </c>
      <c r="C266" s="99">
        <f>'[1]Ж-2.1'!O74</f>
        <v>0.20582522144805934</v>
      </c>
      <c r="D266" s="94" t="s">
        <v>33</v>
      </c>
      <c r="E266" s="14"/>
      <c r="F266" s="125" t="s">
        <v>32</v>
      </c>
      <c r="G266" s="99">
        <f>'[1]Ж-2.1'!P74</f>
        <v>0.22362830263975261</v>
      </c>
      <c r="H266" s="94" t="s">
        <v>33</v>
      </c>
    </row>
    <row r="267" spans="1:8" ht="15.75" x14ac:dyDescent="0.25">
      <c r="A267" s="22"/>
      <c r="B267" s="81" t="s">
        <v>34</v>
      </c>
      <c r="C267" s="108">
        <f>'[1]Ж-2.1'!O85</f>
        <v>4.3451991194590298E-2</v>
      </c>
      <c r="D267" s="91" t="s">
        <v>35</v>
      </c>
      <c r="E267" s="14"/>
      <c r="F267" s="81" t="s">
        <v>34</v>
      </c>
      <c r="G267" s="108">
        <f>'[1]Ж-2.1'!P85</f>
        <v>4.4725660527950531E-2</v>
      </c>
      <c r="H267" s="91" t="s">
        <v>35</v>
      </c>
    </row>
    <row r="268" spans="1:8" ht="15.75" x14ac:dyDescent="0.25">
      <c r="A268" s="22"/>
      <c r="B268" s="81" t="s">
        <v>36</v>
      </c>
      <c r="C268" s="108">
        <f>'[1]Ж-2.1'!O104</f>
        <v>3.6591150479654985E-2</v>
      </c>
      <c r="D268" s="91"/>
      <c r="E268" s="14"/>
      <c r="F268" s="81" t="s">
        <v>36</v>
      </c>
      <c r="G268" s="108">
        <f>'[1]Ж-2.1'!P104</f>
        <v>3.7271383773292095E-2</v>
      </c>
      <c r="H268" s="91"/>
    </row>
    <row r="269" spans="1:8" ht="15.75" x14ac:dyDescent="0.25">
      <c r="A269" s="22">
        <v>6</v>
      </c>
      <c r="B269" s="7" t="s">
        <v>37</v>
      </c>
      <c r="C269" s="99">
        <f>'[1]Ж-2.1'!O112</f>
        <v>1.3972744523029152E-4</v>
      </c>
      <c r="D269" s="94" t="s">
        <v>38</v>
      </c>
      <c r="E269" s="14">
        <v>6</v>
      </c>
      <c r="F269" s="7" t="s">
        <v>37</v>
      </c>
      <c r="G269" s="99">
        <f>'[1]Ж-2.1'!P112</f>
        <v>7.8718020804048345E-5</v>
      </c>
      <c r="H269" s="94" t="s">
        <v>38</v>
      </c>
    </row>
    <row r="270" spans="1:8" ht="15.75" x14ac:dyDescent="0.25">
      <c r="A270" s="10">
        <v>7</v>
      </c>
      <c r="B270" s="74" t="s">
        <v>39</v>
      </c>
      <c r="C270" s="108">
        <f>'[1]Ж-2.1'!O118</f>
        <v>6.9863722615145748E-4</v>
      </c>
      <c r="D270" s="91" t="s">
        <v>38</v>
      </c>
      <c r="E270" s="128">
        <v>7</v>
      </c>
      <c r="F270" s="74" t="s">
        <v>39</v>
      </c>
      <c r="G270" s="108">
        <f>'[1]Ж-2.1'!P118</f>
        <v>3.9359010402024183E-4</v>
      </c>
      <c r="H270" s="91" t="s">
        <v>38</v>
      </c>
    </row>
    <row r="271" spans="1:8" ht="15.75" x14ac:dyDescent="0.25">
      <c r="A271" s="22">
        <v>8</v>
      </c>
      <c r="B271" s="7" t="s">
        <v>40</v>
      </c>
      <c r="C271" s="99">
        <f>'[1]Ж-2.1'!O402</f>
        <v>0.78919109737744375</v>
      </c>
      <c r="D271" s="94" t="s">
        <v>38</v>
      </c>
      <c r="E271" s="14">
        <v>8</v>
      </c>
      <c r="F271" s="7" t="s">
        <v>40</v>
      </c>
      <c r="G271" s="99">
        <f>'[1]Ж-2.1'!P402</f>
        <v>0.78712471933277106</v>
      </c>
      <c r="H271" s="94" t="s">
        <v>38</v>
      </c>
    </row>
    <row r="272" spans="1:8" ht="15.75" x14ac:dyDescent="0.25">
      <c r="A272" s="10">
        <v>9</v>
      </c>
      <c r="B272" s="74" t="s">
        <v>65</v>
      </c>
      <c r="C272" s="108">
        <f>'[1]Ж-2.1'!O425</f>
        <v>6.8357819999999986E-2</v>
      </c>
      <c r="D272" s="91" t="s">
        <v>27</v>
      </c>
      <c r="E272" s="128">
        <v>9</v>
      </c>
      <c r="F272" s="74" t="s">
        <v>65</v>
      </c>
      <c r="G272" s="108">
        <f>'[1]Ж-2.1'!P425</f>
        <v>6.835782E-2</v>
      </c>
      <c r="H272" s="91" t="s">
        <v>27</v>
      </c>
    </row>
    <row r="273" spans="1:8" ht="15.75" x14ac:dyDescent="0.25">
      <c r="A273" s="22"/>
      <c r="B273" s="7" t="s">
        <v>42</v>
      </c>
      <c r="C273" s="99"/>
      <c r="D273" s="94"/>
      <c r="E273" s="14"/>
      <c r="F273" s="7" t="s">
        <v>42</v>
      </c>
      <c r="G273" s="99"/>
      <c r="H273" s="94"/>
    </row>
    <row r="274" spans="1:8" ht="15.75" x14ac:dyDescent="0.25">
      <c r="A274" s="10">
        <v>10</v>
      </c>
      <c r="B274" s="74" t="s">
        <v>43</v>
      </c>
      <c r="C274" s="108">
        <f>'[1]Ж-2.1'!O437</f>
        <v>1.4206476499656794E-2</v>
      </c>
      <c r="D274" s="91" t="s">
        <v>44</v>
      </c>
      <c r="E274" s="128">
        <v>10</v>
      </c>
      <c r="F274" s="74" t="s">
        <v>43</v>
      </c>
      <c r="G274" s="108">
        <f>'[1]Ж-2.1'!P437</f>
        <v>1.4856824524217037E-2</v>
      </c>
      <c r="H274" s="91" t="s">
        <v>44</v>
      </c>
    </row>
    <row r="275" spans="1:8" ht="15.75" x14ac:dyDescent="0.25">
      <c r="A275" s="10"/>
      <c r="B275" s="74" t="s">
        <v>45</v>
      </c>
      <c r="C275" s="108"/>
      <c r="D275" s="91"/>
      <c r="E275" s="128"/>
      <c r="F275" s="74" t="s">
        <v>45</v>
      </c>
      <c r="G275" s="108"/>
      <c r="H275" s="91"/>
    </row>
    <row r="276" spans="1:8" ht="15.75" x14ac:dyDescent="0.25">
      <c r="A276" s="10">
        <v>11</v>
      </c>
      <c r="B276" s="74" t="s">
        <v>46</v>
      </c>
      <c r="C276" s="108">
        <f>'[1]Ж-2.1'!O448</f>
        <v>3.6602535059814505E-4</v>
      </c>
      <c r="D276" s="94" t="s">
        <v>47</v>
      </c>
      <c r="E276" s="128">
        <v>11</v>
      </c>
      <c r="F276" s="74" t="s">
        <v>46</v>
      </c>
      <c r="G276" s="108">
        <f>'[1]Ж-2.1'!P448</f>
        <v>1.9847922406522354E-4</v>
      </c>
      <c r="H276" s="94" t="s">
        <v>47</v>
      </c>
    </row>
    <row r="277" spans="1:8" ht="15.75" x14ac:dyDescent="0.25">
      <c r="A277" s="10">
        <v>12</v>
      </c>
      <c r="B277" s="74" t="s">
        <v>48</v>
      </c>
      <c r="C277" s="108">
        <f>'[1]Ж-2.1'!O464</f>
        <v>6.4248756664725126E-2</v>
      </c>
      <c r="D277" s="91" t="s">
        <v>27</v>
      </c>
      <c r="E277" s="128">
        <v>12</v>
      </c>
      <c r="F277" s="74" t="s">
        <v>48</v>
      </c>
      <c r="G277" s="108">
        <f>'[1]Ж-2.1'!P464</f>
        <v>3.6123324899259679E-2</v>
      </c>
      <c r="H277" s="91" t="s">
        <v>27</v>
      </c>
    </row>
    <row r="278" spans="1:8" ht="15.75" x14ac:dyDescent="0.25">
      <c r="A278" s="10"/>
      <c r="B278" s="74" t="s">
        <v>49</v>
      </c>
      <c r="C278" s="108"/>
      <c r="D278" s="91"/>
      <c r="E278" s="128"/>
      <c r="F278" s="74" t="s">
        <v>49</v>
      </c>
      <c r="G278" s="108"/>
      <c r="H278" s="91"/>
    </row>
    <row r="279" spans="1:8" ht="16.5" thickBot="1" x14ac:dyDescent="0.3">
      <c r="A279" s="64">
        <v>13</v>
      </c>
      <c r="B279" s="84" t="s">
        <v>50</v>
      </c>
      <c r="C279" s="111">
        <f>'[1]Ж-2.1'!O472</f>
        <v>8.2242299794661189E-2</v>
      </c>
      <c r="D279" s="102" t="s">
        <v>27</v>
      </c>
      <c r="E279" s="133">
        <v>13</v>
      </c>
      <c r="F279" s="84" t="s">
        <v>50</v>
      </c>
      <c r="G279" s="111">
        <f>'[1]Ж-2.1'!P472</f>
        <v>7.7952419393133562E-2</v>
      </c>
      <c r="H279" s="102" t="s">
        <v>27</v>
      </c>
    </row>
    <row r="280" spans="1:8" ht="15.75" x14ac:dyDescent="0.25">
      <c r="A280" s="40"/>
      <c r="B280" s="41" t="s">
        <v>51</v>
      </c>
      <c r="C280" s="42">
        <f>C258+C263+C269+C270+C271+C272+C274+C276+C277+C279+C261+C266+C267+C268+C259+C257</f>
        <v>2.7265137407490649</v>
      </c>
      <c r="D280" s="43"/>
      <c r="E280" s="40"/>
      <c r="F280" s="41" t="s">
        <v>51</v>
      </c>
      <c r="G280" s="42">
        <f>G258+G263+G269+G270+G271+G272+G274+G276+G277+G279+G261+G266+G267+G268+G259+G257</f>
        <v>2.7615100642261563</v>
      </c>
      <c r="H280" s="43"/>
    </row>
    <row r="281" spans="1:8" ht="15.75" x14ac:dyDescent="0.25">
      <c r="A281" s="40"/>
      <c r="B281" s="41" t="s">
        <v>52</v>
      </c>
      <c r="C281" s="44"/>
      <c r="D281" s="45"/>
      <c r="E281" s="40"/>
      <c r="F281" s="41" t="s">
        <v>52</v>
      </c>
      <c r="G281" s="44"/>
      <c r="H281" s="45"/>
    </row>
    <row r="282" spans="1:8" ht="16.5" thickBot="1" x14ac:dyDescent="0.3">
      <c r="A282" s="40"/>
      <c r="B282" s="41" t="s">
        <v>53</v>
      </c>
      <c r="C282" s="44"/>
      <c r="D282" s="45"/>
      <c r="E282" s="40"/>
      <c r="F282" s="41" t="s">
        <v>53</v>
      </c>
      <c r="G282" s="44"/>
      <c r="H282" s="45"/>
    </row>
    <row r="283" spans="1:8" ht="15.75" x14ac:dyDescent="0.25">
      <c r="A283" s="9"/>
      <c r="B283" s="47" t="s">
        <v>51</v>
      </c>
      <c r="C283" s="119">
        <f>C258+C261+C266+C267+C268+C269+C274+C276+C277+C270+C271+C259+C257</f>
        <v>2.1601977351974502</v>
      </c>
      <c r="D283" s="49"/>
      <c r="E283" s="9"/>
      <c r="F283" s="47" t="s">
        <v>51</v>
      </c>
      <c r="G283" s="119">
        <f>G258+G261+G266+G267+G268+G269+G274+G276+G277+G270+G271+G259+G257</f>
        <v>2.1123896249184968</v>
      </c>
      <c r="H283" s="49"/>
    </row>
    <row r="284" spans="1:8" ht="15.75" x14ac:dyDescent="0.25">
      <c r="A284" s="9"/>
      <c r="B284" s="41" t="s">
        <v>54</v>
      </c>
      <c r="C284" s="56"/>
      <c r="D284" s="51"/>
      <c r="E284" s="9"/>
      <c r="F284" s="41" t="s">
        <v>54</v>
      </c>
      <c r="G284" s="56"/>
      <c r="H284" s="51"/>
    </row>
    <row r="285" spans="1:8" ht="16.5" thickBot="1" x14ac:dyDescent="0.3">
      <c r="A285" s="52"/>
      <c r="B285" s="53" t="s">
        <v>55</v>
      </c>
      <c r="C285" s="120"/>
      <c r="D285" s="55"/>
      <c r="E285" s="52"/>
      <c r="F285" s="53" t="s">
        <v>55</v>
      </c>
      <c r="G285" s="120"/>
      <c r="H285" s="55"/>
    </row>
    <row r="286" spans="1:8" ht="15.75" hidden="1" x14ac:dyDescent="0.25">
      <c r="A286" s="40"/>
      <c r="B286" s="41" t="s">
        <v>51</v>
      </c>
      <c r="C286" s="42">
        <f>C280-C259-C258</f>
        <v>2.3692786581736809</v>
      </c>
      <c r="D286" s="43"/>
      <c r="E286" s="40"/>
      <c r="F286" s="41" t="s">
        <v>51</v>
      </c>
      <c r="G286" s="42">
        <f>G280-G259-G258</f>
        <v>2.3879213748812025</v>
      </c>
      <c r="H286" s="43"/>
    </row>
    <row r="287" spans="1:8" ht="15.75" hidden="1" x14ac:dyDescent="0.25">
      <c r="A287" s="40"/>
      <c r="B287" s="41" t="s">
        <v>56</v>
      </c>
      <c r="C287" s="44"/>
      <c r="D287" s="45"/>
      <c r="E287" s="40"/>
      <c r="F287" s="41" t="s">
        <v>56</v>
      </c>
      <c r="G287" s="44"/>
      <c r="H287" s="45"/>
    </row>
    <row r="288" spans="1:8" ht="15.75" hidden="1" x14ac:dyDescent="0.25">
      <c r="A288" s="40"/>
      <c r="B288" s="41" t="s">
        <v>57</v>
      </c>
      <c r="C288" s="44"/>
      <c r="D288" s="45"/>
      <c r="E288" s="40"/>
      <c r="F288" s="41" t="s">
        <v>57</v>
      </c>
      <c r="G288" s="44"/>
      <c r="H288" s="45"/>
    </row>
    <row r="289" spans="1:8" ht="16.5" hidden="1" thickBot="1" x14ac:dyDescent="0.3">
      <c r="A289" s="58"/>
      <c r="B289" s="41" t="s">
        <v>53</v>
      </c>
      <c r="C289" s="70"/>
      <c r="D289" s="71"/>
      <c r="E289" s="58"/>
      <c r="F289" s="41" t="s">
        <v>53</v>
      </c>
      <c r="G289" s="70"/>
      <c r="H289" s="71"/>
    </row>
    <row r="290" spans="1:8" ht="15.75" hidden="1" x14ac:dyDescent="0.25">
      <c r="A290" s="9"/>
      <c r="B290" s="47" t="s">
        <v>51</v>
      </c>
      <c r="C290" s="42">
        <f>C283-C258</f>
        <v>1.8029626526220661</v>
      </c>
      <c r="D290" s="51"/>
      <c r="E290" s="9"/>
      <c r="F290" s="47" t="s">
        <v>51</v>
      </c>
      <c r="G290" s="42">
        <f>G283-G258</f>
        <v>1.7388009355735432</v>
      </c>
      <c r="H290" s="51"/>
    </row>
    <row r="291" spans="1:8" ht="15.75" hidden="1" x14ac:dyDescent="0.25">
      <c r="A291" s="9"/>
      <c r="B291" s="41" t="s">
        <v>58</v>
      </c>
      <c r="C291" s="42"/>
      <c r="D291" s="51"/>
      <c r="E291" s="9"/>
      <c r="F291" s="41" t="s">
        <v>58</v>
      </c>
      <c r="G291" s="42"/>
      <c r="H291" s="51"/>
    </row>
    <row r="292" spans="1:8" ht="15.75" hidden="1" x14ac:dyDescent="0.25">
      <c r="A292" s="9"/>
      <c r="B292" s="41" t="s">
        <v>57</v>
      </c>
      <c r="C292" s="42"/>
      <c r="D292" s="51"/>
      <c r="E292" s="9"/>
      <c r="F292" s="41" t="s">
        <v>57</v>
      </c>
      <c r="G292" s="42"/>
      <c r="H292" s="51"/>
    </row>
    <row r="293" spans="1:8" ht="16.5" hidden="1" thickBot="1" x14ac:dyDescent="0.3">
      <c r="A293" s="52"/>
      <c r="B293" s="53" t="s">
        <v>59</v>
      </c>
      <c r="C293" s="90"/>
      <c r="D293" s="55"/>
      <c r="E293" s="52"/>
      <c r="F293" s="53" t="s">
        <v>59</v>
      </c>
      <c r="G293" s="90"/>
      <c r="H293" s="55"/>
    </row>
    <row r="296" spans="1:8" ht="15.75" x14ac:dyDescent="0.25">
      <c r="B296" s="1" t="s">
        <v>60</v>
      </c>
      <c r="F296" s="1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1"/>
  <sheetViews>
    <sheetView workbookViewId="0">
      <selection sqref="A1:XFD1048576"/>
    </sheetView>
  </sheetViews>
  <sheetFormatPr defaultRowHeight="15" x14ac:dyDescent="0.25"/>
  <cols>
    <col min="1" max="1" width="6.42578125" customWidth="1"/>
    <col min="2" max="2" width="43.5703125" customWidth="1"/>
    <col min="3" max="3" width="16.85546875" customWidth="1"/>
    <col min="4" max="4" width="24.85546875" customWidth="1"/>
    <col min="5" max="5" width="1.140625" customWidth="1"/>
    <col min="6" max="6" width="5.7109375" customWidth="1"/>
    <col min="7" max="7" width="44.7109375" customWidth="1"/>
    <col min="8" max="8" width="15.28515625" customWidth="1"/>
    <col min="9" max="9" width="24.28515625" customWidth="1"/>
    <col min="257" max="257" width="6.42578125" customWidth="1"/>
    <col min="258" max="258" width="43.5703125" customWidth="1"/>
    <col min="259" max="259" width="16.85546875" customWidth="1"/>
    <col min="260" max="260" width="24.85546875" customWidth="1"/>
    <col min="261" max="261" width="1.140625" customWidth="1"/>
    <col min="262" max="262" width="5.7109375" customWidth="1"/>
    <col min="263" max="263" width="44.7109375" customWidth="1"/>
    <col min="264" max="264" width="15.28515625" customWidth="1"/>
    <col min="265" max="265" width="24.28515625" customWidth="1"/>
    <col min="513" max="513" width="6.42578125" customWidth="1"/>
    <col min="514" max="514" width="43.5703125" customWidth="1"/>
    <col min="515" max="515" width="16.85546875" customWidth="1"/>
    <col min="516" max="516" width="24.85546875" customWidth="1"/>
    <col min="517" max="517" width="1.140625" customWidth="1"/>
    <col min="518" max="518" width="5.7109375" customWidth="1"/>
    <col min="519" max="519" width="44.7109375" customWidth="1"/>
    <col min="520" max="520" width="15.28515625" customWidth="1"/>
    <col min="521" max="521" width="24.28515625" customWidth="1"/>
    <col min="769" max="769" width="6.42578125" customWidth="1"/>
    <col min="770" max="770" width="43.5703125" customWidth="1"/>
    <col min="771" max="771" width="16.85546875" customWidth="1"/>
    <col min="772" max="772" width="24.85546875" customWidth="1"/>
    <col min="773" max="773" width="1.140625" customWidth="1"/>
    <col min="774" max="774" width="5.7109375" customWidth="1"/>
    <col min="775" max="775" width="44.7109375" customWidth="1"/>
    <col min="776" max="776" width="15.28515625" customWidth="1"/>
    <col min="777" max="777" width="24.28515625" customWidth="1"/>
    <col min="1025" max="1025" width="6.42578125" customWidth="1"/>
    <col min="1026" max="1026" width="43.5703125" customWidth="1"/>
    <col min="1027" max="1027" width="16.85546875" customWidth="1"/>
    <col min="1028" max="1028" width="24.85546875" customWidth="1"/>
    <col min="1029" max="1029" width="1.140625" customWidth="1"/>
    <col min="1030" max="1030" width="5.7109375" customWidth="1"/>
    <col min="1031" max="1031" width="44.7109375" customWidth="1"/>
    <col min="1032" max="1032" width="15.28515625" customWidth="1"/>
    <col min="1033" max="1033" width="24.28515625" customWidth="1"/>
    <col min="1281" max="1281" width="6.42578125" customWidth="1"/>
    <col min="1282" max="1282" width="43.5703125" customWidth="1"/>
    <col min="1283" max="1283" width="16.85546875" customWidth="1"/>
    <col min="1284" max="1284" width="24.85546875" customWidth="1"/>
    <col min="1285" max="1285" width="1.140625" customWidth="1"/>
    <col min="1286" max="1286" width="5.7109375" customWidth="1"/>
    <col min="1287" max="1287" width="44.7109375" customWidth="1"/>
    <col min="1288" max="1288" width="15.28515625" customWidth="1"/>
    <col min="1289" max="1289" width="24.28515625" customWidth="1"/>
    <col min="1537" max="1537" width="6.42578125" customWidth="1"/>
    <col min="1538" max="1538" width="43.5703125" customWidth="1"/>
    <col min="1539" max="1539" width="16.85546875" customWidth="1"/>
    <col min="1540" max="1540" width="24.85546875" customWidth="1"/>
    <col min="1541" max="1541" width="1.140625" customWidth="1"/>
    <col min="1542" max="1542" width="5.7109375" customWidth="1"/>
    <col min="1543" max="1543" width="44.7109375" customWidth="1"/>
    <col min="1544" max="1544" width="15.28515625" customWidth="1"/>
    <col min="1545" max="1545" width="24.28515625" customWidth="1"/>
    <col min="1793" max="1793" width="6.42578125" customWidth="1"/>
    <col min="1794" max="1794" width="43.5703125" customWidth="1"/>
    <col min="1795" max="1795" width="16.85546875" customWidth="1"/>
    <col min="1796" max="1796" width="24.85546875" customWidth="1"/>
    <col min="1797" max="1797" width="1.140625" customWidth="1"/>
    <col min="1798" max="1798" width="5.7109375" customWidth="1"/>
    <col min="1799" max="1799" width="44.7109375" customWidth="1"/>
    <col min="1800" max="1800" width="15.28515625" customWidth="1"/>
    <col min="1801" max="1801" width="24.28515625" customWidth="1"/>
    <col min="2049" max="2049" width="6.42578125" customWidth="1"/>
    <col min="2050" max="2050" width="43.5703125" customWidth="1"/>
    <col min="2051" max="2051" width="16.85546875" customWidth="1"/>
    <col min="2052" max="2052" width="24.85546875" customWidth="1"/>
    <col min="2053" max="2053" width="1.140625" customWidth="1"/>
    <col min="2054" max="2054" width="5.7109375" customWidth="1"/>
    <col min="2055" max="2055" width="44.7109375" customWidth="1"/>
    <col min="2056" max="2056" width="15.28515625" customWidth="1"/>
    <col min="2057" max="2057" width="24.28515625" customWidth="1"/>
    <col min="2305" max="2305" width="6.42578125" customWidth="1"/>
    <col min="2306" max="2306" width="43.5703125" customWidth="1"/>
    <col min="2307" max="2307" width="16.85546875" customWidth="1"/>
    <col min="2308" max="2308" width="24.85546875" customWidth="1"/>
    <col min="2309" max="2309" width="1.140625" customWidth="1"/>
    <col min="2310" max="2310" width="5.7109375" customWidth="1"/>
    <col min="2311" max="2311" width="44.7109375" customWidth="1"/>
    <col min="2312" max="2312" width="15.28515625" customWidth="1"/>
    <col min="2313" max="2313" width="24.28515625" customWidth="1"/>
    <col min="2561" max="2561" width="6.42578125" customWidth="1"/>
    <col min="2562" max="2562" width="43.5703125" customWidth="1"/>
    <col min="2563" max="2563" width="16.85546875" customWidth="1"/>
    <col min="2564" max="2564" width="24.85546875" customWidth="1"/>
    <col min="2565" max="2565" width="1.140625" customWidth="1"/>
    <col min="2566" max="2566" width="5.7109375" customWidth="1"/>
    <col min="2567" max="2567" width="44.7109375" customWidth="1"/>
    <col min="2568" max="2568" width="15.28515625" customWidth="1"/>
    <col min="2569" max="2569" width="24.28515625" customWidth="1"/>
    <col min="2817" max="2817" width="6.42578125" customWidth="1"/>
    <col min="2818" max="2818" width="43.5703125" customWidth="1"/>
    <col min="2819" max="2819" width="16.85546875" customWidth="1"/>
    <col min="2820" max="2820" width="24.85546875" customWidth="1"/>
    <col min="2821" max="2821" width="1.140625" customWidth="1"/>
    <col min="2822" max="2822" width="5.7109375" customWidth="1"/>
    <col min="2823" max="2823" width="44.7109375" customWidth="1"/>
    <col min="2824" max="2824" width="15.28515625" customWidth="1"/>
    <col min="2825" max="2825" width="24.28515625" customWidth="1"/>
    <col min="3073" max="3073" width="6.42578125" customWidth="1"/>
    <col min="3074" max="3074" width="43.5703125" customWidth="1"/>
    <col min="3075" max="3075" width="16.85546875" customWidth="1"/>
    <col min="3076" max="3076" width="24.85546875" customWidth="1"/>
    <col min="3077" max="3077" width="1.140625" customWidth="1"/>
    <col min="3078" max="3078" width="5.7109375" customWidth="1"/>
    <col min="3079" max="3079" width="44.7109375" customWidth="1"/>
    <col min="3080" max="3080" width="15.28515625" customWidth="1"/>
    <col min="3081" max="3081" width="24.28515625" customWidth="1"/>
    <col min="3329" max="3329" width="6.42578125" customWidth="1"/>
    <col min="3330" max="3330" width="43.5703125" customWidth="1"/>
    <col min="3331" max="3331" width="16.85546875" customWidth="1"/>
    <col min="3332" max="3332" width="24.85546875" customWidth="1"/>
    <col min="3333" max="3333" width="1.140625" customWidth="1"/>
    <col min="3334" max="3334" width="5.7109375" customWidth="1"/>
    <col min="3335" max="3335" width="44.7109375" customWidth="1"/>
    <col min="3336" max="3336" width="15.28515625" customWidth="1"/>
    <col min="3337" max="3337" width="24.28515625" customWidth="1"/>
    <col min="3585" max="3585" width="6.42578125" customWidth="1"/>
    <col min="3586" max="3586" width="43.5703125" customWidth="1"/>
    <col min="3587" max="3587" width="16.85546875" customWidth="1"/>
    <col min="3588" max="3588" width="24.85546875" customWidth="1"/>
    <col min="3589" max="3589" width="1.140625" customWidth="1"/>
    <col min="3590" max="3590" width="5.7109375" customWidth="1"/>
    <col min="3591" max="3591" width="44.7109375" customWidth="1"/>
    <col min="3592" max="3592" width="15.28515625" customWidth="1"/>
    <col min="3593" max="3593" width="24.28515625" customWidth="1"/>
    <col min="3841" max="3841" width="6.42578125" customWidth="1"/>
    <col min="3842" max="3842" width="43.5703125" customWidth="1"/>
    <col min="3843" max="3843" width="16.85546875" customWidth="1"/>
    <col min="3844" max="3844" width="24.85546875" customWidth="1"/>
    <col min="3845" max="3845" width="1.140625" customWidth="1"/>
    <col min="3846" max="3846" width="5.7109375" customWidth="1"/>
    <col min="3847" max="3847" width="44.7109375" customWidth="1"/>
    <col min="3848" max="3848" width="15.28515625" customWidth="1"/>
    <col min="3849" max="3849" width="24.28515625" customWidth="1"/>
    <col min="4097" max="4097" width="6.42578125" customWidth="1"/>
    <col min="4098" max="4098" width="43.5703125" customWidth="1"/>
    <col min="4099" max="4099" width="16.85546875" customWidth="1"/>
    <col min="4100" max="4100" width="24.85546875" customWidth="1"/>
    <col min="4101" max="4101" width="1.140625" customWidth="1"/>
    <col min="4102" max="4102" width="5.7109375" customWidth="1"/>
    <col min="4103" max="4103" width="44.7109375" customWidth="1"/>
    <col min="4104" max="4104" width="15.28515625" customWidth="1"/>
    <col min="4105" max="4105" width="24.28515625" customWidth="1"/>
    <col min="4353" max="4353" width="6.42578125" customWidth="1"/>
    <col min="4354" max="4354" width="43.5703125" customWidth="1"/>
    <col min="4355" max="4355" width="16.85546875" customWidth="1"/>
    <col min="4356" max="4356" width="24.85546875" customWidth="1"/>
    <col min="4357" max="4357" width="1.140625" customWidth="1"/>
    <col min="4358" max="4358" width="5.7109375" customWidth="1"/>
    <col min="4359" max="4359" width="44.7109375" customWidth="1"/>
    <col min="4360" max="4360" width="15.28515625" customWidth="1"/>
    <col min="4361" max="4361" width="24.28515625" customWidth="1"/>
    <col min="4609" max="4609" width="6.42578125" customWidth="1"/>
    <col min="4610" max="4610" width="43.5703125" customWidth="1"/>
    <col min="4611" max="4611" width="16.85546875" customWidth="1"/>
    <col min="4612" max="4612" width="24.85546875" customWidth="1"/>
    <col min="4613" max="4613" width="1.140625" customWidth="1"/>
    <col min="4614" max="4614" width="5.7109375" customWidth="1"/>
    <col min="4615" max="4615" width="44.7109375" customWidth="1"/>
    <col min="4616" max="4616" width="15.28515625" customWidth="1"/>
    <col min="4617" max="4617" width="24.28515625" customWidth="1"/>
    <col min="4865" max="4865" width="6.42578125" customWidth="1"/>
    <col min="4866" max="4866" width="43.5703125" customWidth="1"/>
    <col min="4867" max="4867" width="16.85546875" customWidth="1"/>
    <col min="4868" max="4868" width="24.85546875" customWidth="1"/>
    <col min="4869" max="4869" width="1.140625" customWidth="1"/>
    <col min="4870" max="4870" width="5.7109375" customWidth="1"/>
    <col min="4871" max="4871" width="44.7109375" customWidth="1"/>
    <col min="4872" max="4872" width="15.28515625" customWidth="1"/>
    <col min="4873" max="4873" width="24.28515625" customWidth="1"/>
    <col min="5121" max="5121" width="6.42578125" customWidth="1"/>
    <col min="5122" max="5122" width="43.5703125" customWidth="1"/>
    <col min="5123" max="5123" width="16.85546875" customWidth="1"/>
    <col min="5124" max="5124" width="24.85546875" customWidth="1"/>
    <col min="5125" max="5125" width="1.140625" customWidth="1"/>
    <col min="5126" max="5126" width="5.7109375" customWidth="1"/>
    <col min="5127" max="5127" width="44.7109375" customWidth="1"/>
    <col min="5128" max="5128" width="15.28515625" customWidth="1"/>
    <col min="5129" max="5129" width="24.28515625" customWidth="1"/>
    <col min="5377" max="5377" width="6.42578125" customWidth="1"/>
    <col min="5378" max="5378" width="43.5703125" customWidth="1"/>
    <col min="5379" max="5379" width="16.85546875" customWidth="1"/>
    <col min="5380" max="5380" width="24.85546875" customWidth="1"/>
    <col min="5381" max="5381" width="1.140625" customWidth="1"/>
    <col min="5382" max="5382" width="5.7109375" customWidth="1"/>
    <col min="5383" max="5383" width="44.7109375" customWidth="1"/>
    <col min="5384" max="5384" width="15.28515625" customWidth="1"/>
    <col min="5385" max="5385" width="24.28515625" customWidth="1"/>
    <col min="5633" max="5633" width="6.42578125" customWidth="1"/>
    <col min="5634" max="5634" width="43.5703125" customWidth="1"/>
    <col min="5635" max="5635" width="16.85546875" customWidth="1"/>
    <col min="5636" max="5636" width="24.85546875" customWidth="1"/>
    <col min="5637" max="5637" width="1.140625" customWidth="1"/>
    <col min="5638" max="5638" width="5.7109375" customWidth="1"/>
    <col min="5639" max="5639" width="44.7109375" customWidth="1"/>
    <col min="5640" max="5640" width="15.28515625" customWidth="1"/>
    <col min="5641" max="5641" width="24.28515625" customWidth="1"/>
    <col min="5889" max="5889" width="6.42578125" customWidth="1"/>
    <col min="5890" max="5890" width="43.5703125" customWidth="1"/>
    <col min="5891" max="5891" width="16.85546875" customWidth="1"/>
    <col min="5892" max="5892" width="24.85546875" customWidth="1"/>
    <col min="5893" max="5893" width="1.140625" customWidth="1"/>
    <col min="5894" max="5894" width="5.7109375" customWidth="1"/>
    <col min="5895" max="5895" width="44.7109375" customWidth="1"/>
    <col min="5896" max="5896" width="15.28515625" customWidth="1"/>
    <col min="5897" max="5897" width="24.28515625" customWidth="1"/>
    <col min="6145" max="6145" width="6.42578125" customWidth="1"/>
    <col min="6146" max="6146" width="43.5703125" customWidth="1"/>
    <col min="6147" max="6147" width="16.85546875" customWidth="1"/>
    <col min="6148" max="6148" width="24.85546875" customWidth="1"/>
    <col min="6149" max="6149" width="1.140625" customWidth="1"/>
    <col min="6150" max="6150" width="5.7109375" customWidth="1"/>
    <col min="6151" max="6151" width="44.7109375" customWidth="1"/>
    <col min="6152" max="6152" width="15.28515625" customWidth="1"/>
    <col min="6153" max="6153" width="24.28515625" customWidth="1"/>
    <col min="6401" max="6401" width="6.42578125" customWidth="1"/>
    <col min="6402" max="6402" width="43.5703125" customWidth="1"/>
    <col min="6403" max="6403" width="16.85546875" customWidth="1"/>
    <col min="6404" max="6404" width="24.85546875" customWidth="1"/>
    <col min="6405" max="6405" width="1.140625" customWidth="1"/>
    <col min="6406" max="6406" width="5.7109375" customWidth="1"/>
    <col min="6407" max="6407" width="44.7109375" customWidth="1"/>
    <col min="6408" max="6408" width="15.28515625" customWidth="1"/>
    <col min="6409" max="6409" width="24.28515625" customWidth="1"/>
    <col min="6657" max="6657" width="6.42578125" customWidth="1"/>
    <col min="6658" max="6658" width="43.5703125" customWidth="1"/>
    <col min="6659" max="6659" width="16.85546875" customWidth="1"/>
    <col min="6660" max="6660" width="24.85546875" customWidth="1"/>
    <col min="6661" max="6661" width="1.140625" customWidth="1"/>
    <col min="6662" max="6662" width="5.7109375" customWidth="1"/>
    <col min="6663" max="6663" width="44.7109375" customWidth="1"/>
    <col min="6664" max="6664" width="15.28515625" customWidth="1"/>
    <col min="6665" max="6665" width="24.28515625" customWidth="1"/>
    <col min="6913" max="6913" width="6.42578125" customWidth="1"/>
    <col min="6914" max="6914" width="43.5703125" customWidth="1"/>
    <col min="6915" max="6915" width="16.85546875" customWidth="1"/>
    <col min="6916" max="6916" width="24.85546875" customWidth="1"/>
    <col min="6917" max="6917" width="1.140625" customWidth="1"/>
    <col min="6918" max="6918" width="5.7109375" customWidth="1"/>
    <col min="6919" max="6919" width="44.7109375" customWidth="1"/>
    <col min="6920" max="6920" width="15.28515625" customWidth="1"/>
    <col min="6921" max="6921" width="24.28515625" customWidth="1"/>
    <col min="7169" max="7169" width="6.42578125" customWidth="1"/>
    <col min="7170" max="7170" width="43.5703125" customWidth="1"/>
    <col min="7171" max="7171" width="16.85546875" customWidth="1"/>
    <col min="7172" max="7172" width="24.85546875" customWidth="1"/>
    <col min="7173" max="7173" width="1.140625" customWidth="1"/>
    <col min="7174" max="7174" width="5.7109375" customWidth="1"/>
    <col min="7175" max="7175" width="44.7109375" customWidth="1"/>
    <col min="7176" max="7176" width="15.28515625" customWidth="1"/>
    <col min="7177" max="7177" width="24.28515625" customWidth="1"/>
    <col min="7425" max="7425" width="6.42578125" customWidth="1"/>
    <col min="7426" max="7426" width="43.5703125" customWidth="1"/>
    <col min="7427" max="7427" width="16.85546875" customWidth="1"/>
    <col min="7428" max="7428" width="24.85546875" customWidth="1"/>
    <col min="7429" max="7429" width="1.140625" customWidth="1"/>
    <col min="7430" max="7430" width="5.7109375" customWidth="1"/>
    <col min="7431" max="7431" width="44.7109375" customWidth="1"/>
    <col min="7432" max="7432" width="15.28515625" customWidth="1"/>
    <col min="7433" max="7433" width="24.28515625" customWidth="1"/>
    <col min="7681" max="7681" width="6.42578125" customWidth="1"/>
    <col min="7682" max="7682" width="43.5703125" customWidth="1"/>
    <col min="7683" max="7683" width="16.85546875" customWidth="1"/>
    <col min="7684" max="7684" width="24.85546875" customWidth="1"/>
    <col min="7685" max="7685" width="1.140625" customWidth="1"/>
    <col min="7686" max="7686" width="5.7109375" customWidth="1"/>
    <col min="7687" max="7687" width="44.7109375" customWidth="1"/>
    <col min="7688" max="7688" width="15.28515625" customWidth="1"/>
    <col min="7689" max="7689" width="24.28515625" customWidth="1"/>
    <col min="7937" max="7937" width="6.42578125" customWidth="1"/>
    <col min="7938" max="7938" width="43.5703125" customWidth="1"/>
    <col min="7939" max="7939" width="16.85546875" customWidth="1"/>
    <col min="7940" max="7940" width="24.85546875" customWidth="1"/>
    <col min="7941" max="7941" width="1.140625" customWidth="1"/>
    <col min="7942" max="7942" width="5.7109375" customWidth="1"/>
    <col min="7943" max="7943" width="44.7109375" customWidth="1"/>
    <col min="7944" max="7944" width="15.28515625" customWidth="1"/>
    <col min="7945" max="7945" width="24.28515625" customWidth="1"/>
    <col min="8193" max="8193" width="6.42578125" customWidth="1"/>
    <col min="8194" max="8194" width="43.5703125" customWidth="1"/>
    <col min="8195" max="8195" width="16.85546875" customWidth="1"/>
    <col min="8196" max="8196" width="24.85546875" customWidth="1"/>
    <col min="8197" max="8197" width="1.140625" customWidth="1"/>
    <col min="8198" max="8198" width="5.7109375" customWidth="1"/>
    <col min="8199" max="8199" width="44.7109375" customWidth="1"/>
    <col min="8200" max="8200" width="15.28515625" customWidth="1"/>
    <col min="8201" max="8201" width="24.28515625" customWidth="1"/>
    <col min="8449" max="8449" width="6.42578125" customWidth="1"/>
    <col min="8450" max="8450" width="43.5703125" customWidth="1"/>
    <col min="8451" max="8451" width="16.85546875" customWidth="1"/>
    <col min="8452" max="8452" width="24.85546875" customWidth="1"/>
    <col min="8453" max="8453" width="1.140625" customWidth="1"/>
    <col min="8454" max="8454" width="5.7109375" customWidth="1"/>
    <col min="8455" max="8455" width="44.7109375" customWidth="1"/>
    <col min="8456" max="8456" width="15.28515625" customWidth="1"/>
    <col min="8457" max="8457" width="24.28515625" customWidth="1"/>
    <col min="8705" max="8705" width="6.42578125" customWidth="1"/>
    <col min="8706" max="8706" width="43.5703125" customWidth="1"/>
    <col min="8707" max="8707" width="16.85546875" customWidth="1"/>
    <col min="8708" max="8708" width="24.85546875" customWidth="1"/>
    <col min="8709" max="8709" width="1.140625" customWidth="1"/>
    <col min="8710" max="8710" width="5.7109375" customWidth="1"/>
    <col min="8711" max="8711" width="44.7109375" customWidth="1"/>
    <col min="8712" max="8712" width="15.28515625" customWidth="1"/>
    <col min="8713" max="8713" width="24.28515625" customWidth="1"/>
    <col min="8961" max="8961" width="6.42578125" customWidth="1"/>
    <col min="8962" max="8962" width="43.5703125" customWidth="1"/>
    <col min="8963" max="8963" width="16.85546875" customWidth="1"/>
    <col min="8964" max="8964" width="24.85546875" customWidth="1"/>
    <col min="8965" max="8965" width="1.140625" customWidth="1"/>
    <col min="8966" max="8966" width="5.7109375" customWidth="1"/>
    <col min="8967" max="8967" width="44.7109375" customWidth="1"/>
    <col min="8968" max="8968" width="15.28515625" customWidth="1"/>
    <col min="8969" max="8969" width="24.28515625" customWidth="1"/>
    <col min="9217" max="9217" width="6.42578125" customWidth="1"/>
    <col min="9218" max="9218" width="43.5703125" customWidth="1"/>
    <col min="9219" max="9219" width="16.85546875" customWidth="1"/>
    <col min="9220" max="9220" width="24.85546875" customWidth="1"/>
    <col min="9221" max="9221" width="1.140625" customWidth="1"/>
    <col min="9222" max="9222" width="5.7109375" customWidth="1"/>
    <col min="9223" max="9223" width="44.7109375" customWidth="1"/>
    <col min="9224" max="9224" width="15.28515625" customWidth="1"/>
    <col min="9225" max="9225" width="24.28515625" customWidth="1"/>
    <col min="9473" max="9473" width="6.42578125" customWidth="1"/>
    <col min="9474" max="9474" width="43.5703125" customWidth="1"/>
    <col min="9475" max="9475" width="16.85546875" customWidth="1"/>
    <col min="9476" max="9476" width="24.85546875" customWidth="1"/>
    <col min="9477" max="9477" width="1.140625" customWidth="1"/>
    <col min="9478" max="9478" width="5.7109375" customWidth="1"/>
    <col min="9479" max="9479" width="44.7109375" customWidth="1"/>
    <col min="9480" max="9480" width="15.28515625" customWidth="1"/>
    <col min="9481" max="9481" width="24.28515625" customWidth="1"/>
    <col min="9729" max="9729" width="6.42578125" customWidth="1"/>
    <col min="9730" max="9730" width="43.5703125" customWidth="1"/>
    <col min="9731" max="9731" width="16.85546875" customWidth="1"/>
    <col min="9732" max="9732" width="24.85546875" customWidth="1"/>
    <col min="9733" max="9733" width="1.140625" customWidth="1"/>
    <col min="9734" max="9734" width="5.7109375" customWidth="1"/>
    <col min="9735" max="9735" width="44.7109375" customWidth="1"/>
    <col min="9736" max="9736" width="15.28515625" customWidth="1"/>
    <col min="9737" max="9737" width="24.28515625" customWidth="1"/>
    <col min="9985" max="9985" width="6.42578125" customWidth="1"/>
    <col min="9986" max="9986" width="43.5703125" customWidth="1"/>
    <col min="9987" max="9987" width="16.85546875" customWidth="1"/>
    <col min="9988" max="9988" width="24.85546875" customWidth="1"/>
    <col min="9989" max="9989" width="1.140625" customWidth="1"/>
    <col min="9990" max="9990" width="5.7109375" customWidth="1"/>
    <col min="9991" max="9991" width="44.7109375" customWidth="1"/>
    <col min="9992" max="9992" width="15.28515625" customWidth="1"/>
    <col min="9993" max="9993" width="24.28515625" customWidth="1"/>
    <col min="10241" max="10241" width="6.42578125" customWidth="1"/>
    <col min="10242" max="10242" width="43.5703125" customWidth="1"/>
    <col min="10243" max="10243" width="16.85546875" customWidth="1"/>
    <col min="10244" max="10244" width="24.85546875" customWidth="1"/>
    <col min="10245" max="10245" width="1.140625" customWidth="1"/>
    <col min="10246" max="10246" width="5.7109375" customWidth="1"/>
    <col min="10247" max="10247" width="44.7109375" customWidth="1"/>
    <col min="10248" max="10248" width="15.28515625" customWidth="1"/>
    <col min="10249" max="10249" width="24.28515625" customWidth="1"/>
    <col min="10497" max="10497" width="6.42578125" customWidth="1"/>
    <col min="10498" max="10498" width="43.5703125" customWidth="1"/>
    <col min="10499" max="10499" width="16.85546875" customWidth="1"/>
    <col min="10500" max="10500" width="24.85546875" customWidth="1"/>
    <col min="10501" max="10501" width="1.140625" customWidth="1"/>
    <col min="10502" max="10502" width="5.7109375" customWidth="1"/>
    <col min="10503" max="10503" width="44.7109375" customWidth="1"/>
    <col min="10504" max="10504" width="15.28515625" customWidth="1"/>
    <col min="10505" max="10505" width="24.28515625" customWidth="1"/>
    <col min="10753" max="10753" width="6.42578125" customWidth="1"/>
    <col min="10754" max="10754" width="43.5703125" customWidth="1"/>
    <col min="10755" max="10755" width="16.85546875" customWidth="1"/>
    <col min="10756" max="10756" width="24.85546875" customWidth="1"/>
    <col min="10757" max="10757" width="1.140625" customWidth="1"/>
    <col min="10758" max="10758" width="5.7109375" customWidth="1"/>
    <col min="10759" max="10759" width="44.7109375" customWidth="1"/>
    <col min="10760" max="10760" width="15.28515625" customWidth="1"/>
    <col min="10761" max="10761" width="24.28515625" customWidth="1"/>
    <col min="11009" max="11009" width="6.42578125" customWidth="1"/>
    <col min="11010" max="11010" width="43.5703125" customWidth="1"/>
    <col min="11011" max="11011" width="16.85546875" customWidth="1"/>
    <col min="11012" max="11012" width="24.85546875" customWidth="1"/>
    <col min="11013" max="11013" width="1.140625" customWidth="1"/>
    <col min="11014" max="11014" width="5.7109375" customWidth="1"/>
    <col min="11015" max="11015" width="44.7109375" customWidth="1"/>
    <col min="11016" max="11016" width="15.28515625" customWidth="1"/>
    <col min="11017" max="11017" width="24.28515625" customWidth="1"/>
    <col min="11265" max="11265" width="6.42578125" customWidth="1"/>
    <col min="11266" max="11266" width="43.5703125" customWidth="1"/>
    <col min="11267" max="11267" width="16.85546875" customWidth="1"/>
    <col min="11268" max="11268" width="24.85546875" customWidth="1"/>
    <col min="11269" max="11269" width="1.140625" customWidth="1"/>
    <col min="11270" max="11270" width="5.7109375" customWidth="1"/>
    <col min="11271" max="11271" width="44.7109375" customWidth="1"/>
    <col min="11272" max="11272" width="15.28515625" customWidth="1"/>
    <col min="11273" max="11273" width="24.28515625" customWidth="1"/>
    <col min="11521" max="11521" width="6.42578125" customWidth="1"/>
    <col min="11522" max="11522" width="43.5703125" customWidth="1"/>
    <col min="11523" max="11523" width="16.85546875" customWidth="1"/>
    <col min="11524" max="11524" width="24.85546875" customWidth="1"/>
    <col min="11525" max="11525" width="1.140625" customWidth="1"/>
    <col min="11526" max="11526" width="5.7109375" customWidth="1"/>
    <col min="11527" max="11527" width="44.7109375" customWidth="1"/>
    <col min="11528" max="11528" width="15.28515625" customWidth="1"/>
    <col min="11529" max="11529" width="24.28515625" customWidth="1"/>
    <col min="11777" max="11777" width="6.42578125" customWidth="1"/>
    <col min="11778" max="11778" width="43.5703125" customWidth="1"/>
    <col min="11779" max="11779" width="16.85546875" customWidth="1"/>
    <col min="11780" max="11780" width="24.85546875" customWidth="1"/>
    <col min="11781" max="11781" width="1.140625" customWidth="1"/>
    <col min="11782" max="11782" width="5.7109375" customWidth="1"/>
    <col min="11783" max="11783" width="44.7109375" customWidth="1"/>
    <col min="11784" max="11784" width="15.28515625" customWidth="1"/>
    <col min="11785" max="11785" width="24.28515625" customWidth="1"/>
    <col min="12033" max="12033" width="6.42578125" customWidth="1"/>
    <col min="12034" max="12034" width="43.5703125" customWidth="1"/>
    <col min="12035" max="12035" width="16.85546875" customWidth="1"/>
    <col min="12036" max="12036" width="24.85546875" customWidth="1"/>
    <col min="12037" max="12037" width="1.140625" customWidth="1"/>
    <col min="12038" max="12038" width="5.7109375" customWidth="1"/>
    <col min="12039" max="12039" width="44.7109375" customWidth="1"/>
    <col min="12040" max="12040" width="15.28515625" customWidth="1"/>
    <col min="12041" max="12041" width="24.28515625" customWidth="1"/>
    <col min="12289" max="12289" width="6.42578125" customWidth="1"/>
    <col min="12290" max="12290" width="43.5703125" customWidth="1"/>
    <col min="12291" max="12291" width="16.85546875" customWidth="1"/>
    <col min="12292" max="12292" width="24.85546875" customWidth="1"/>
    <col min="12293" max="12293" width="1.140625" customWidth="1"/>
    <col min="12294" max="12294" width="5.7109375" customWidth="1"/>
    <col min="12295" max="12295" width="44.7109375" customWidth="1"/>
    <col min="12296" max="12296" width="15.28515625" customWidth="1"/>
    <col min="12297" max="12297" width="24.28515625" customWidth="1"/>
    <col min="12545" max="12545" width="6.42578125" customWidth="1"/>
    <col min="12546" max="12546" width="43.5703125" customWidth="1"/>
    <col min="12547" max="12547" width="16.85546875" customWidth="1"/>
    <col min="12548" max="12548" width="24.85546875" customWidth="1"/>
    <col min="12549" max="12549" width="1.140625" customWidth="1"/>
    <col min="12550" max="12550" width="5.7109375" customWidth="1"/>
    <col min="12551" max="12551" width="44.7109375" customWidth="1"/>
    <col min="12552" max="12552" width="15.28515625" customWidth="1"/>
    <col min="12553" max="12553" width="24.28515625" customWidth="1"/>
    <col min="12801" max="12801" width="6.42578125" customWidth="1"/>
    <col min="12802" max="12802" width="43.5703125" customWidth="1"/>
    <col min="12803" max="12803" width="16.85546875" customWidth="1"/>
    <col min="12804" max="12804" width="24.85546875" customWidth="1"/>
    <col min="12805" max="12805" width="1.140625" customWidth="1"/>
    <col min="12806" max="12806" width="5.7109375" customWidth="1"/>
    <col min="12807" max="12807" width="44.7109375" customWidth="1"/>
    <col min="12808" max="12808" width="15.28515625" customWidth="1"/>
    <col min="12809" max="12809" width="24.28515625" customWidth="1"/>
    <col min="13057" max="13057" width="6.42578125" customWidth="1"/>
    <col min="13058" max="13058" width="43.5703125" customWidth="1"/>
    <col min="13059" max="13059" width="16.85546875" customWidth="1"/>
    <col min="13060" max="13060" width="24.85546875" customWidth="1"/>
    <col min="13061" max="13061" width="1.140625" customWidth="1"/>
    <col min="13062" max="13062" width="5.7109375" customWidth="1"/>
    <col min="13063" max="13063" width="44.7109375" customWidth="1"/>
    <col min="13064" max="13064" width="15.28515625" customWidth="1"/>
    <col min="13065" max="13065" width="24.28515625" customWidth="1"/>
    <col min="13313" max="13313" width="6.42578125" customWidth="1"/>
    <col min="13314" max="13314" width="43.5703125" customWidth="1"/>
    <col min="13315" max="13315" width="16.85546875" customWidth="1"/>
    <col min="13316" max="13316" width="24.85546875" customWidth="1"/>
    <col min="13317" max="13317" width="1.140625" customWidth="1"/>
    <col min="13318" max="13318" width="5.7109375" customWidth="1"/>
    <col min="13319" max="13319" width="44.7109375" customWidth="1"/>
    <col min="13320" max="13320" width="15.28515625" customWidth="1"/>
    <col min="13321" max="13321" width="24.28515625" customWidth="1"/>
    <col min="13569" max="13569" width="6.42578125" customWidth="1"/>
    <col min="13570" max="13570" width="43.5703125" customWidth="1"/>
    <col min="13571" max="13571" width="16.85546875" customWidth="1"/>
    <col min="13572" max="13572" width="24.85546875" customWidth="1"/>
    <col min="13573" max="13573" width="1.140625" customWidth="1"/>
    <col min="13574" max="13574" width="5.7109375" customWidth="1"/>
    <col min="13575" max="13575" width="44.7109375" customWidth="1"/>
    <col min="13576" max="13576" width="15.28515625" customWidth="1"/>
    <col min="13577" max="13577" width="24.28515625" customWidth="1"/>
    <col min="13825" max="13825" width="6.42578125" customWidth="1"/>
    <col min="13826" max="13826" width="43.5703125" customWidth="1"/>
    <col min="13827" max="13827" width="16.85546875" customWidth="1"/>
    <col min="13828" max="13828" width="24.85546875" customWidth="1"/>
    <col min="13829" max="13829" width="1.140625" customWidth="1"/>
    <col min="13830" max="13830" width="5.7109375" customWidth="1"/>
    <col min="13831" max="13831" width="44.7109375" customWidth="1"/>
    <col min="13832" max="13832" width="15.28515625" customWidth="1"/>
    <col min="13833" max="13833" width="24.28515625" customWidth="1"/>
    <col min="14081" max="14081" width="6.42578125" customWidth="1"/>
    <col min="14082" max="14082" width="43.5703125" customWidth="1"/>
    <col min="14083" max="14083" width="16.85546875" customWidth="1"/>
    <col min="14084" max="14084" width="24.85546875" customWidth="1"/>
    <col min="14085" max="14085" width="1.140625" customWidth="1"/>
    <col min="14086" max="14086" width="5.7109375" customWidth="1"/>
    <col min="14087" max="14087" width="44.7109375" customWidth="1"/>
    <col min="14088" max="14088" width="15.28515625" customWidth="1"/>
    <col min="14089" max="14089" width="24.28515625" customWidth="1"/>
    <col min="14337" max="14337" width="6.42578125" customWidth="1"/>
    <col min="14338" max="14338" width="43.5703125" customWidth="1"/>
    <col min="14339" max="14339" width="16.85546875" customWidth="1"/>
    <col min="14340" max="14340" width="24.85546875" customWidth="1"/>
    <col min="14341" max="14341" width="1.140625" customWidth="1"/>
    <col min="14342" max="14342" width="5.7109375" customWidth="1"/>
    <col min="14343" max="14343" width="44.7109375" customWidth="1"/>
    <col min="14344" max="14344" width="15.28515625" customWidth="1"/>
    <col min="14345" max="14345" width="24.28515625" customWidth="1"/>
    <col min="14593" max="14593" width="6.42578125" customWidth="1"/>
    <col min="14594" max="14594" width="43.5703125" customWidth="1"/>
    <col min="14595" max="14595" width="16.85546875" customWidth="1"/>
    <col min="14596" max="14596" width="24.85546875" customWidth="1"/>
    <col min="14597" max="14597" width="1.140625" customWidth="1"/>
    <col min="14598" max="14598" width="5.7109375" customWidth="1"/>
    <col min="14599" max="14599" width="44.7109375" customWidth="1"/>
    <col min="14600" max="14600" width="15.28515625" customWidth="1"/>
    <col min="14601" max="14601" width="24.28515625" customWidth="1"/>
    <col min="14849" max="14849" width="6.42578125" customWidth="1"/>
    <col min="14850" max="14850" width="43.5703125" customWidth="1"/>
    <col min="14851" max="14851" width="16.85546875" customWidth="1"/>
    <col min="14852" max="14852" width="24.85546875" customWidth="1"/>
    <col min="14853" max="14853" width="1.140625" customWidth="1"/>
    <col min="14854" max="14854" width="5.7109375" customWidth="1"/>
    <col min="14855" max="14855" width="44.7109375" customWidth="1"/>
    <col min="14856" max="14856" width="15.28515625" customWidth="1"/>
    <col min="14857" max="14857" width="24.28515625" customWidth="1"/>
    <col min="15105" max="15105" width="6.42578125" customWidth="1"/>
    <col min="15106" max="15106" width="43.5703125" customWidth="1"/>
    <col min="15107" max="15107" width="16.85546875" customWidth="1"/>
    <col min="15108" max="15108" width="24.85546875" customWidth="1"/>
    <col min="15109" max="15109" width="1.140625" customWidth="1"/>
    <col min="15110" max="15110" width="5.7109375" customWidth="1"/>
    <col min="15111" max="15111" width="44.7109375" customWidth="1"/>
    <col min="15112" max="15112" width="15.28515625" customWidth="1"/>
    <col min="15113" max="15113" width="24.28515625" customWidth="1"/>
    <col min="15361" max="15361" width="6.42578125" customWidth="1"/>
    <col min="15362" max="15362" width="43.5703125" customWidth="1"/>
    <col min="15363" max="15363" width="16.85546875" customWidth="1"/>
    <col min="15364" max="15364" width="24.85546875" customWidth="1"/>
    <col min="15365" max="15365" width="1.140625" customWidth="1"/>
    <col min="15366" max="15366" width="5.7109375" customWidth="1"/>
    <col min="15367" max="15367" width="44.7109375" customWidth="1"/>
    <col min="15368" max="15368" width="15.28515625" customWidth="1"/>
    <col min="15369" max="15369" width="24.28515625" customWidth="1"/>
    <col min="15617" max="15617" width="6.42578125" customWidth="1"/>
    <col min="15618" max="15618" width="43.5703125" customWidth="1"/>
    <col min="15619" max="15619" width="16.85546875" customWidth="1"/>
    <col min="15620" max="15620" width="24.85546875" customWidth="1"/>
    <col min="15621" max="15621" width="1.140625" customWidth="1"/>
    <col min="15622" max="15622" width="5.7109375" customWidth="1"/>
    <col min="15623" max="15623" width="44.7109375" customWidth="1"/>
    <col min="15624" max="15624" width="15.28515625" customWidth="1"/>
    <col min="15625" max="15625" width="24.28515625" customWidth="1"/>
    <col min="15873" max="15873" width="6.42578125" customWidth="1"/>
    <col min="15874" max="15874" width="43.5703125" customWidth="1"/>
    <col min="15875" max="15875" width="16.85546875" customWidth="1"/>
    <col min="15876" max="15876" width="24.85546875" customWidth="1"/>
    <col min="15877" max="15877" width="1.140625" customWidth="1"/>
    <col min="15878" max="15878" width="5.7109375" customWidth="1"/>
    <col min="15879" max="15879" width="44.7109375" customWidth="1"/>
    <col min="15880" max="15880" width="15.28515625" customWidth="1"/>
    <col min="15881" max="15881" width="24.28515625" customWidth="1"/>
    <col min="16129" max="16129" width="6.42578125" customWidth="1"/>
    <col min="16130" max="16130" width="43.5703125" customWidth="1"/>
    <col min="16131" max="16131" width="16.85546875" customWidth="1"/>
    <col min="16132" max="16132" width="24.85546875" customWidth="1"/>
    <col min="16133" max="16133" width="1.140625" customWidth="1"/>
    <col min="16134" max="16134" width="5.7109375" customWidth="1"/>
    <col min="16135" max="16135" width="44.7109375" customWidth="1"/>
    <col min="16136" max="16136" width="15.28515625" customWidth="1"/>
    <col min="16137" max="16137" width="24.28515625" customWidth="1"/>
  </cols>
  <sheetData>
    <row r="1" spans="1:9" ht="15.75" x14ac:dyDescent="0.25">
      <c r="A1" s="1"/>
      <c r="B1" s="1"/>
      <c r="C1" s="1" t="s">
        <v>0</v>
      </c>
      <c r="D1" s="1" t="s">
        <v>83</v>
      </c>
      <c r="E1" s="1"/>
      <c r="F1" s="1"/>
      <c r="G1" s="1"/>
      <c r="H1" s="1" t="s">
        <v>0</v>
      </c>
      <c r="I1" s="1" t="s">
        <v>84</v>
      </c>
    </row>
    <row r="2" spans="1:9" ht="15.75" x14ac:dyDescent="0.2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 x14ac:dyDescent="0.2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</row>
    <row r="4" spans="1:9" ht="15.75" x14ac:dyDescent="0.2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</row>
    <row r="7" spans="1:9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</row>
    <row r="8" spans="1:9" ht="15.75" x14ac:dyDescent="0.25">
      <c r="A8" s="1" t="s">
        <v>85</v>
      </c>
      <c r="B8" s="1"/>
      <c r="C8" s="1"/>
      <c r="D8" s="1"/>
      <c r="E8" s="1"/>
      <c r="F8" s="1" t="s">
        <v>86</v>
      </c>
      <c r="G8" s="1"/>
      <c r="H8" s="1"/>
      <c r="I8" s="1"/>
    </row>
    <row r="9" spans="1:9" ht="16.5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</row>
    <row r="11" spans="1:9" ht="16.5" thickBot="1" x14ac:dyDescent="0.3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</row>
    <row r="12" spans="1:9" ht="15.75" x14ac:dyDescent="0.25">
      <c r="A12" s="46"/>
      <c r="B12" s="46"/>
      <c r="C12" s="3"/>
      <c r="D12" s="3"/>
      <c r="E12" s="6"/>
      <c r="F12" s="46"/>
      <c r="G12" s="46"/>
      <c r="H12" s="3"/>
      <c r="I12" s="5"/>
    </row>
    <row r="13" spans="1:9" ht="15.75" x14ac:dyDescent="0.25">
      <c r="A13" s="10">
        <v>1</v>
      </c>
      <c r="B13" s="11" t="s">
        <v>17</v>
      </c>
      <c r="C13" s="12">
        <f>'[1]Ж-5,1'!D23</f>
        <v>0.15477498290558789</v>
      </c>
      <c r="D13" s="93" t="s">
        <v>18</v>
      </c>
      <c r="E13" s="14"/>
      <c r="F13" s="10">
        <v>1</v>
      </c>
      <c r="G13" s="11" t="s">
        <v>17</v>
      </c>
      <c r="H13" s="12">
        <f>'[1]Ж-5,1'!E23</f>
        <v>0.16807712168057262</v>
      </c>
      <c r="I13" s="13" t="s">
        <v>18</v>
      </c>
    </row>
    <row r="14" spans="1:9" ht="15.75" x14ac:dyDescent="0.25">
      <c r="A14" s="15">
        <v>2</v>
      </c>
      <c r="B14" s="11" t="s">
        <v>19</v>
      </c>
      <c r="C14" s="12">
        <f>'[1]Ж-5,1'!D34</f>
        <v>0.72328138947645015</v>
      </c>
      <c r="D14" s="16" t="s">
        <v>20</v>
      </c>
      <c r="E14" s="14"/>
      <c r="F14" s="22">
        <v>2</v>
      </c>
      <c r="G14" s="9" t="s">
        <v>23</v>
      </c>
      <c r="H14" s="18">
        <f>'[1]Ж-5,1'!E53</f>
        <v>0.46334736714893615</v>
      </c>
      <c r="I14" s="76" t="s">
        <v>24</v>
      </c>
    </row>
    <row r="15" spans="1:9" ht="15.75" x14ac:dyDescent="0.25">
      <c r="A15" s="17"/>
      <c r="B15" s="9"/>
      <c r="C15" s="18"/>
      <c r="D15" s="19" t="s">
        <v>21</v>
      </c>
      <c r="E15" s="14"/>
      <c r="F15" s="22"/>
      <c r="G15" s="9" t="s">
        <v>25</v>
      </c>
      <c r="H15" s="18"/>
      <c r="I15" s="76"/>
    </row>
    <row r="16" spans="1:9" ht="15.75" x14ac:dyDescent="0.25">
      <c r="A16" s="20"/>
      <c r="B16" s="9"/>
      <c r="C16" s="18"/>
      <c r="D16" s="21" t="s">
        <v>22</v>
      </c>
      <c r="E16" s="14"/>
      <c r="F16" s="10">
        <v>3</v>
      </c>
      <c r="G16" s="29" t="s">
        <v>28</v>
      </c>
      <c r="H16" s="12"/>
      <c r="I16" s="30" t="s">
        <v>29</v>
      </c>
    </row>
    <row r="17" spans="1:9" ht="15.75" x14ac:dyDescent="0.25">
      <c r="A17" s="22">
        <v>3</v>
      </c>
      <c r="B17" s="23" t="s">
        <v>23</v>
      </c>
      <c r="C17" s="24">
        <f>'[1]Ж-5,1'!D53</f>
        <v>0.41539383748275638</v>
      </c>
      <c r="D17" s="19" t="s">
        <v>24</v>
      </c>
      <c r="E17" s="14"/>
      <c r="F17" s="10"/>
      <c r="G17" s="29" t="s">
        <v>30</v>
      </c>
      <c r="H17" s="18"/>
      <c r="I17" s="30" t="s">
        <v>47</v>
      </c>
    </row>
    <row r="18" spans="1:9" ht="15.75" x14ac:dyDescent="0.25">
      <c r="A18" s="22"/>
      <c r="B18" s="26" t="s">
        <v>25</v>
      </c>
      <c r="C18" s="27"/>
      <c r="D18" s="19"/>
      <c r="E18" s="14"/>
      <c r="F18" s="22"/>
      <c r="G18" s="29" t="s">
        <v>32</v>
      </c>
      <c r="H18" s="12">
        <f>'[1]Ж-5,1'!E74</f>
        <v>0.32036789787024983</v>
      </c>
      <c r="I18" s="32" t="s">
        <v>33</v>
      </c>
    </row>
    <row r="19" spans="1:9" ht="15.75" x14ac:dyDescent="0.25">
      <c r="A19" s="10">
        <v>4</v>
      </c>
      <c r="B19" s="29" t="s">
        <v>26</v>
      </c>
      <c r="C19" s="12">
        <f>'[1]Ж-5,1'!D61</f>
        <v>0.36586308615603708</v>
      </c>
      <c r="D19" s="91" t="s">
        <v>27</v>
      </c>
      <c r="E19" s="31"/>
      <c r="F19" s="22"/>
      <c r="G19" s="29" t="s">
        <v>34</v>
      </c>
      <c r="H19" s="12">
        <f>'[1]Ж-5,1'!E85</f>
        <v>4.4919507714743137E-2</v>
      </c>
      <c r="I19" s="30" t="s">
        <v>35</v>
      </c>
    </row>
    <row r="20" spans="1:9" ht="15.75" x14ac:dyDescent="0.25">
      <c r="A20" s="10">
        <v>5</v>
      </c>
      <c r="B20" s="29" t="s">
        <v>28</v>
      </c>
      <c r="C20" s="12"/>
      <c r="D20" s="91" t="s">
        <v>29</v>
      </c>
      <c r="E20" s="31"/>
      <c r="F20" s="22"/>
      <c r="G20" s="29" t="s">
        <v>36</v>
      </c>
      <c r="H20" s="12">
        <f>'[1]Ж-5,1'!E104</f>
        <v>3.3689630786057335E-2</v>
      </c>
      <c r="I20" s="30" t="s">
        <v>29</v>
      </c>
    </row>
    <row r="21" spans="1:9" ht="16.5" thickBot="1" x14ac:dyDescent="0.3">
      <c r="A21" s="10"/>
      <c r="B21" s="29" t="s">
        <v>30</v>
      </c>
      <c r="C21" s="12"/>
      <c r="D21" s="91" t="s">
        <v>47</v>
      </c>
      <c r="E21" s="14"/>
      <c r="F21" s="22">
        <v>4</v>
      </c>
      <c r="G21" s="9" t="s">
        <v>40</v>
      </c>
      <c r="H21" s="38">
        <f>'[1]Ж-5,1'!E402</f>
        <v>0.21446948706177116</v>
      </c>
      <c r="I21" s="32" t="s">
        <v>38</v>
      </c>
    </row>
    <row r="22" spans="1:9" ht="15.75" x14ac:dyDescent="0.25">
      <c r="A22" s="22"/>
      <c r="B22" s="29" t="s">
        <v>32</v>
      </c>
      <c r="C22" s="18">
        <f>'[1]Ж-5,1'!D74</f>
        <v>5.5347438347318485E-2</v>
      </c>
      <c r="D22" s="94" t="s">
        <v>33</v>
      </c>
      <c r="E22" s="14"/>
      <c r="F22" s="66"/>
      <c r="G22" s="47" t="s">
        <v>51</v>
      </c>
      <c r="H22" s="95"/>
      <c r="I22" s="96"/>
    </row>
    <row r="23" spans="1:9" ht="15.75" x14ac:dyDescent="0.25">
      <c r="A23" s="22"/>
      <c r="B23" s="29" t="s">
        <v>34</v>
      </c>
      <c r="C23" s="12">
        <f>'[1]Ж-5,1'!D85</f>
        <v>3.9533884533798927E-2</v>
      </c>
      <c r="D23" s="91" t="s">
        <v>35</v>
      </c>
      <c r="E23" s="14"/>
      <c r="F23" s="22"/>
      <c r="G23" s="41" t="s">
        <v>66</v>
      </c>
      <c r="H23" s="50">
        <f>SUM(H13:H22)</f>
        <v>1.2448710122623303</v>
      </c>
      <c r="I23" s="32"/>
    </row>
    <row r="24" spans="1:9" ht="16.5" thickBot="1" x14ac:dyDescent="0.3">
      <c r="A24" s="22"/>
      <c r="B24" s="29" t="s">
        <v>36</v>
      </c>
      <c r="C24" s="12">
        <f>'[1]Ж-5,1'!D104</f>
        <v>3.1627107627039144E-2</v>
      </c>
      <c r="D24" s="91"/>
      <c r="E24" s="14"/>
      <c r="F24" s="69"/>
      <c r="G24" s="60"/>
      <c r="H24" s="97"/>
      <c r="I24" s="98"/>
    </row>
    <row r="25" spans="1:9" ht="15.75" x14ac:dyDescent="0.25">
      <c r="A25" s="22">
        <v>6</v>
      </c>
      <c r="B25" s="9" t="s">
        <v>37</v>
      </c>
      <c r="C25" s="18">
        <f>'[1]Ж-5,1'!D112</f>
        <v>1.510093381860689E-3</v>
      </c>
      <c r="D25" s="94" t="s">
        <v>38</v>
      </c>
      <c r="E25" s="14"/>
      <c r="F25" s="72"/>
      <c r="G25" s="72"/>
      <c r="H25" s="99"/>
      <c r="I25" s="99"/>
    </row>
    <row r="26" spans="1:9" ht="15.75" x14ac:dyDescent="0.25">
      <c r="A26" s="10">
        <v>7</v>
      </c>
      <c r="B26" s="11" t="s">
        <v>39</v>
      </c>
      <c r="C26" s="12">
        <f>'[1]Ж-5,1'!D118</f>
        <v>7.5504669093034455E-3</v>
      </c>
      <c r="D26" s="91" t="s">
        <v>38</v>
      </c>
      <c r="E26" s="14"/>
      <c r="F26" s="72"/>
      <c r="G26" s="72"/>
      <c r="H26" s="99"/>
      <c r="I26" s="99"/>
    </row>
    <row r="27" spans="1:9" ht="15.75" x14ac:dyDescent="0.25">
      <c r="A27" s="22">
        <v>8</v>
      </c>
      <c r="B27" s="9" t="s">
        <v>40</v>
      </c>
      <c r="C27" s="18">
        <f>'[1]Ж-5,1'!D402</f>
        <v>0.89555905138400127</v>
      </c>
      <c r="D27" s="94" t="s">
        <v>38</v>
      </c>
      <c r="E27" s="14"/>
      <c r="F27" s="72"/>
      <c r="G27" s="1" t="s">
        <v>60</v>
      </c>
      <c r="H27" s="99"/>
      <c r="I27" s="100"/>
    </row>
    <row r="28" spans="1:9" ht="15.75" x14ac:dyDescent="0.25">
      <c r="A28" s="10">
        <v>9</v>
      </c>
      <c r="B28" s="11" t="s">
        <v>65</v>
      </c>
      <c r="C28" s="12">
        <f>'[1]Ж-5,1'!D425</f>
        <v>6.835782E-2</v>
      </c>
      <c r="D28" s="91" t="s">
        <v>27</v>
      </c>
      <c r="E28" s="14"/>
      <c r="F28" s="72"/>
      <c r="G28" s="1"/>
      <c r="H28" s="1"/>
      <c r="I28" s="101"/>
    </row>
    <row r="29" spans="1:9" ht="15.75" x14ac:dyDescent="0.25">
      <c r="A29" s="22"/>
      <c r="B29" s="9" t="s">
        <v>42</v>
      </c>
      <c r="C29" s="18"/>
      <c r="D29" s="94"/>
      <c r="E29" s="14"/>
      <c r="F29" s="72"/>
      <c r="G29" s="72"/>
      <c r="H29" s="44"/>
      <c r="I29" s="44"/>
    </row>
    <row r="30" spans="1:9" ht="15.75" x14ac:dyDescent="0.25">
      <c r="A30" s="10">
        <v>10</v>
      </c>
      <c r="B30" s="11" t="s">
        <v>43</v>
      </c>
      <c r="C30" s="12">
        <f>'[1]Ж-5,1'!D437</f>
        <v>2.343221721213427E-2</v>
      </c>
      <c r="D30" s="91" t="s">
        <v>44</v>
      </c>
      <c r="E30" s="31"/>
      <c r="F30" s="72"/>
      <c r="G30" s="72"/>
      <c r="H30" s="44"/>
      <c r="I30" s="44"/>
    </row>
    <row r="31" spans="1:9" ht="15.75" x14ac:dyDescent="0.25">
      <c r="A31" s="10"/>
      <c r="B31" s="11" t="s">
        <v>45</v>
      </c>
      <c r="C31" s="12"/>
      <c r="D31" s="91"/>
      <c r="E31" s="14"/>
      <c r="F31" s="72"/>
      <c r="G31" s="72"/>
      <c r="H31" s="44"/>
      <c r="I31" s="44"/>
    </row>
    <row r="32" spans="1:9" ht="15.75" x14ac:dyDescent="0.25">
      <c r="A32" s="10">
        <v>11</v>
      </c>
      <c r="B32" s="11" t="s">
        <v>46</v>
      </c>
      <c r="C32" s="12">
        <f>'[1]Ж-5,1'!D448</f>
        <v>4.1937674177231826E-3</v>
      </c>
      <c r="D32" s="94" t="s">
        <v>47</v>
      </c>
      <c r="E32" s="14"/>
      <c r="F32" s="72"/>
      <c r="G32" s="72"/>
      <c r="H32" s="44"/>
      <c r="I32" s="44"/>
    </row>
    <row r="33" spans="1:9" ht="15.75" x14ac:dyDescent="0.25">
      <c r="A33" s="10">
        <v>12</v>
      </c>
      <c r="B33" s="11" t="s">
        <v>48</v>
      </c>
      <c r="C33" s="12">
        <f>'[1]Ж-5,1'!D464</f>
        <v>0.12976364711292124</v>
      </c>
      <c r="D33" s="91" t="s">
        <v>27</v>
      </c>
      <c r="E33" s="14"/>
      <c r="F33" s="14"/>
      <c r="G33" s="6"/>
      <c r="H33" s="99"/>
      <c r="I33" s="99"/>
    </row>
    <row r="34" spans="1:9" ht="16.5" thickBot="1" x14ac:dyDescent="0.3">
      <c r="A34" s="10"/>
      <c r="B34" s="11" t="s">
        <v>49</v>
      </c>
      <c r="C34" s="12"/>
      <c r="D34" s="102"/>
      <c r="E34" s="14"/>
      <c r="F34" s="14"/>
      <c r="G34" s="6"/>
      <c r="H34" s="99"/>
      <c r="I34" s="99"/>
    </row>
    <row r="35" spans="1:9" ht="16.5" thickBot="1" x14ac:dyDescent="0.3">
      <c r="A35" s="36">
        <v>13</v>
      </c>
      <c r="B35" s="37" t="s">
        <v>50</v>
      </c>
      <c r="C35" s="38">
        <f>'[1]Ж-5,1'!D472</f>
        <v>0.14799552436171295</v>
      </c>
      <c r="D35" s="103" t="s">
        <v>27</v>
      </c>
      <c r="E35" s="14"/>
      <c r="F35" s="14"/>
      <c r="G35" s="6"/>
      <c r="H35" s="99"/>
      <c r="I35" s="99"/>
    </row>
    <row r="36" spans="1:9" ht="15.75" x14ac:dyDescent="0.25">
      <c r="A36" s="40"/>
      <c r="B36" s="41" t="s">
        <v>51</v>
      </c>
      <c r="C36" s="42">
        <f>C13+C19+C20+C25+C26+C21+C27+C28+C30+C32+C33+C35+C17+C22+C23+C24+C14</f>
        <v>3.0641843143086458</v>
      </c>
      <c r="D36" s="43"/>
      <c r="E36" s="31"/>
      <c r="F36" s="72"/>
      <c r="G36" s="72"/>
      <c r="H36" s="42"/>
      <c r="I36" s="101"/>
    </row>
    <row r="37" spans="1:9" ht="15.75" x14ac:dyDescent="0.25">
      <c r="A37" s="40"/>
      <c r="B37" s="41" t="s">
        <v>52</v>
      </c>
      <c r="C37" s="44"/>
      <c r="D37" s="45"/>
      <c r="E37" s="14"/>
      <c r="F37" s="72"/>
      <c r="G37" s="72"/>
      <c r="H37" s="44"/>
      <c r="I37" s="44"/>
    </row>
    <row r="38" spans="1:9" ht="15.75" x14ac:dyDescent="0.25">
      <c r="A38" s="40"/>
      <c r="B38" s="41" t="s">
        <v>53</v>
      </c>
      <c r="C38" s="44"/>
      <c r="D38" s="45"/>
      <c r="E38" s="14"/>
      <c r="F38" s="72"/>
      <c r="G38" s="72"/>
      <c r="H38" s="44"/>
      <c r="I38" s="44"/>
    </row>
    <row r="39" spans="1:9" ht="16.5" thickBot="1" x14ac:dyDescent="0.3">
      <c r="A39" s="58"/>
      <c r="B39" s="53"/>
      <c r="C39" s="70"/>
      <c r="D39" s="71"/>
      <c r="E39" s="14"/>
      <c r="F39" s="72"/>
      <c r="G39" s="72"/>
      <c r="H39" s="44"/>
      <c r="I39" s="44"/>
    </row>
    <row r="40" spans="1:9" ht="15.75" x14ac:dyDescent="0.25">
      <c r="A40" s="46"/>
      <c r="B40" s="47" t="s">
        <v>51</v>
      </c>
      <c r="C40" s="67">
        <f>C13+C17+C20+C25+C26+C27+C30+C33+C22+C23+C24+C32+C14</f>
        <v>2.4819678837908952</v>
      </c>
      <c r="D40" s="49"/>
      <c r="E40" s="31"/>
      <c r="F40" s="6"/>
      <c r="G40" s="72"/>
      <c r="H40" s="42"/>
      <c r="I40" s="31"/>
    </row>
    <row r="41" spans="1:9" ht="15.75" x14ac:dyDescent="0.25">
      <c r="A41" s="9"/>
      <c r="B41" s="41" t="s">
        <v>54</v>
      </c>
      <c r="C41" s="42"/>
      <c r="D41" s="51"/>
      <c r="E41" s="31"/>
      <c r="F41" s="6"/>
      <c r="G41" s="72"/>
      <c r="H41" s="42"/>
      <c r="I41" s="31"/>
    </row>
    <row r="42" spans="1:9" ht="16.5" thickBot="1" x14ac:dyDescent="0.3">
      <c r="A42" s="52"/>
      <c r="B42" s="53" t="s">
        <v>55</v>
      </c>
      <c r="C42" s="90"/>
      <c r="D42" s="55"/>
      <c r="E42" s="31"/>
      <c r="F42" s="6"/>
      <c r="G42" s="72"/>
      <c r="H42" s="42"/>
      <c r="I42" s="31"/>
    </row>
    <row r="43" spans="1:9" ht="15.75" hidden="1" x14ac:dyDescent="0.25">
      <c r="A43" s="40"/>
      <c r="B43" s="41" t="s">
        <v>51</v>
      </c>
      <c r="C43" s="42">
        <f>C36-C14</f>
        <v>2.3409029248321955</v>
      </c>
      <c r="D43" s="43"/>
      <c r="E43" s="1"/>
      <c r="F43" s="1"/>
      <c r="G43" s="1"/>
      <c r="H43" s="1"/>
      <c r="I43" s="1"/>
    </row>
    <row r="44" spans="1:9" ht="15.75" hidden="1" x14ac:dyDescent="0.25">
      <c r="A44" s="40"/>
      <c r="B44" s="41" t="s">
        <v>56</v>
      </c>
      <c r="C44" s="44"/>
      <c r="D44" s="45"/>
      <c r="E44" s="1"/>
      <c r="F44" s="1"/>
      <c r="G44" s="1"/>
      <c r="H44" s="1"/>
      <c r="I44" s="1"/>
    </row>
    <row r="45" spans="1:9" ht="15.75" hidden="1" x14ac:dyDescent="0.25">
      <c r="A45" s="40"/>
      <c r="B45" s="41" t="s">
        <v>57</v>
      </c>
      <c r="C45" s="44"/>
      <c r="D45" s="45"/>
      <c r="E45" s="1"/>
      <c r="F45" s="1"/>
      <c r="G45" s="1"/>
      <c r="H45" s="1"/>
      <c r="I45" s="1"/>
    </row>
    <row r="46" spans="1:9" ht="16.5" hidden="1" thickBot="1" x14ac:dyDescent="0.3">
      <c r="A46" s="58"/>
      <c r="B46" s="41" t="s">
        <v>53</v>
      </c>
      <c r="C46" s="70"/>
      <c r="D46" s="71"/>
      <c r="E46" s="1"/>
      <c r="F46" s="1"/>
      <c r="G46" s="1"/>
      <c r="H46" s="1"/>
      <c r="I46" s="1"/>
    </row>
    <row r="47" spans="1:9" ht="15.75" hidden="1" x14ac:dyDescent="0.25">
      <c r="A47" s="9"/>
      <c r="B47" s="47" t="s">
        <v>51</v>
      </c>
      <c r="C47" s="42">
        <f>C40-C14</f>
        <v>1.7586864943144449</v>
      </c>
      <c r="D47" s="51"/>
      <c r="E47" s="1"/>
      <c r="F47" s="1"/>
      <c r="G47" s="1"/>
      <c r="H47" s="1"/>
      <c r="I47" s="1"/>
    </row>
    <row r="48" spans="1:9" ht="15.75" hidden="1" x14ac:dyDescent="0.25">
      <c r="A48" s="9"/>
      <c r="B48" s="41" t="s">
        <v>58</v>
      </c>
      <c r="C48" s="42"/>
      <c r="D48" s="51"/>
      <c r="E48" s="1"/>
      <c r="F48" s="1"/>
      <c r="G48" s="1"/>
      <c r="H48" s="1"/>
      <c r="I48" s="1"/>
    </row>
    <row r="49" spans="1:9" ht="15.75" hidden="1" x14ac:dyDescent="0.25">
      <c r="A49" s="9"/>
      <c r="B49" s="41" t="s">
        <v>57</v>
      </c>
      <c r="C49" s="42"/>
      <c r="D49" s="51"/>
      <c r="E49" s="1"/>
      <c r="F49" s="1"/>
      <c r="G49" s="1"/>
      <c r="H49" s="1"/>
    </row>
    <row r="50" spans="1:9" ht="16.5" hidden="1" thickBot="1" x14ac:dyDescent="0.3">
      <c r="A50" s="52"/>
      <c r="B50" s="53" t="s">
        <v>59</v>
      </c>
      <c r="C50" s="90"/>
      <c r="D50" s="55"/>
      <c r="E50" s="1"/>
      <c r="F50" s="1"/>
      <c r="G50" s="1"/>
      <c r="H50" s="1"/>
    </row>
    <row r="51" spans="1:9" ht="15.75" x14ac:dyDescent="0.25">
      <c r="A51" s="1"/>
      <c r="B51" s="1"/>
      <c r="C51" s="1"/>
      <c r="D51" s="1"/>
      <c r="E51" s="1"/>
      <c r="F51" s="1"/>
      <c r="G51" s="1"/>
      <c r="H51" s="1"/>
    </row>
    <row r="52" spans="1:9" ht="15.75" x14ac:dyDescent="0.25">
      <c r="A52" s="1"/>
      <c r="B52" s="1"/>
      <c r="C52" s="1"/>
      <c r="D52" s="1"/>
      <c r="E52" s="1"/>
      <c r="F52" s="1"/>
      <c r="G52" s="1"/>
      <c r="H52" s="1"/>
    </row>
    <row r="53" spans="1:9" ht="15.75" x14ac:dyDescent="0.25">
      <c r="A53" s="1"/>
      <c r="B53" s="1" t="s">
        <v>60</v>
      </c>
      <c r="C53" s="1"/>
      <c r="D53" s="1"/>
      <c r="E53" s="1"/>
      <c r="F53" s="1"/>
      <c r="G53" s="1"/>
      <c r="H53" s="1"/>
    </row>
    <row r="54" spans="1:9" ht="15.75" x14ac:dyDescent="0.25">
      <c r="A54" s="1"/>
      <c r="B54" s="1"/>
      <c r="C54" s="1"/>
      <c r="D54" s="1"/>
      <c r="E54" s="1"/>
      <c r="F54" s="1"/>
      <c r="G54" s="1"/>
      <c r="H54" s="1"/>
    </row>
    <row r="55" spans="1:9" ht="15.75" x14ac:dyDescent="0.25">
      <c r="A55" s="1"/>
      <c r="B55" s="1"/>
      <c r="C55" s="1"/>
      <c r="D55" s="1"/>
      <c r="E55" s="1"/>
      <c r="F55" s="1"/>
      <c r="G55" s="1"/>
      <c r="H55" s="1"/>
    </row>
    <row r="56" spans="1:9" ht="15.75" x14ac:dyDescent="0.25">
      <c r="A56" s="1"/>
      <c r="B56" s="1"/>
      <c r="C56" s="1"/>
      <c r="D56" s="1"/>
      <c r="E56" s="1"/>
      <c r="F56" s="1"/>
      <c r="G56" s="1"/>
      <c r="H56" s="1"/>
    </row>
    <row r="57" spans="1:9" ht="15.75" x14ac:dyDescent="0.25">
      <c r="A57" s="1"/>
      <c r="B57" s="1"/>
      <c r="C57" s="1"/>
      <c r="D57" s="1"/>
      <c r="E57" s="1"/>
      <c r="F57" s="1"/>
      <c r="G57" s="1"/>
      <c r="H57" s="1"/>
    </row>
    <row r="58" spans="1:9" ht="15.75" x14ac:dyDescent="0.25">
      <c r="A58" s="1"/>
      <c r="B58" s="1"/>
      <c r="C58" s="1"/>
      <c r="D58" s="1"/>
      <c r="E58" s="1"/>
      <c r="F58" s="1"/>
      <c r="G58" s="1"/>
      <c r="H58" s="1"/>
    </row>
    <row r="59" spans="1:9" ht="15.75" x14ac:dyDescent="0.25">
      <c r="A59" s="1"/>
      <c r="B59" s="1"/>
      <c r="C59" s="1"/>
      <c r="D59" s="1"/>
      <c r="E59" s="1"/>
      <c r="F59" s="1"/>
      <c r="G59" s="1"/>
      <c r="H59" s="1"/>
    </row>
    <row r="60" spans="1:9" ht="15.75" x14ac:dyDescent="0.25">
      <c r="A60" s="1"/>
      <c r="B60" s="1"/>
      <c r="C60" s="1"/>
      <c r="D60" s="1"/>
      <c r="E60" s="1"/>
      <c r="F60" s="1"/>
      <c r="G60" s="1"/>
      <c r="H60" s="1"/>
    </row>
    <row r="61" spans="1:9" ht="15.75" x14ac:dyDescent="0.25">
      <c r="A61" s="1"/>
      <c r="B61" s="1"/>
      <c r="C61" s="1"/>
      <c r="D61" s="1"/>
      <c r="E61" s="1"/>
      <c r="F61" s="1"/>
      <c r="G61" s="1"/>
      <c r="H61" s="1"/>
    </row>
    <row r="62" spans="1:9" ht="15.75" x14ac:dyDescent="0.25">
      <c r="B62" s="1"/>
      <c r="C62" s="1"/>
    </row>
    <row r="63" spans="1:9" ht="15.75" x14ac:dyDescent="0.25">
      <c r="B63" s="1"/>
      <c r="C63" s="1"/>
    </row>
    <row r="64" spans="1:9" ht="15.75" x14ac:dyDescent="0.25">
      <c r="A64" s="1"/>
      <c r="B64" s="1"/>
      <c r="C64" s="1" t="s">
        <v>0</v>
      </c>
      <c r="D64" s="1" t="s">
        <v>87</v>
      </c>
      <c r="E64" s="1"/>
      <c r="F64" s="1"/>
      <c r="G64" s="1"/>
      <c r="H64" s="1" t="s">
        <v>0</v>
      </c>
      <c r="I64" s="1" t="s">
        <v>88</v>
      </c>
    </row>
    <row r="65" spans="1:9" ht="15.75" x14ac:dyDescent="0.25">
      <c r="A65" s="1"/>
      <c r="B65" s="1"/>
      <c r="C65" s="1" t="s">
        <v>3</v>
      </c>
      <c r="D65" s="1"/>
      <c r="E65" s="1"/>
      <c r="F65" s="1"/>
      <c r="G65" s="1"/>
      <c r="H65" s="1" t="s">
        <v>3</v>
      </c>
      <c r="I65" s="1"/>
    </row>
    <row r="66" spans="1:9" ht="15.75" x14ac:dyDescent="0.25">
      <c r="A66" s="1"/>
      <c r="B66" s="1"/>
      <c r="C66" s="1" t="s">
        <v>4</v>
      </c>
      <c r="D66" s="1"/>
      <c r="E66" s="1"/>
      <c r="F66" s="1"/>
      <c r="G66" s="1"/>
      <c r="H66" s="1" t="s">
        <v>4</v>
      </c>
      <c r="I66" s="1"/>
    </row>
    <row r="67" spans="1:9" ht="15.75" x14ac:dyDescent="0.25">
      <c r="A67" s="1"/>
      <c r="B67" s="1"/>
      <c r="C67" s="1" t="s">
        <v>5</v>
      </c>
      <c r="D67" s="1"/>
      <c r="E67" s="1"/>
      <c r="F67" s="1"/>
      <c r="G67" s="1"/>
      <c r="H67" s="1" t="s">
        <v>5</v>
      </c>
      <c r="I67" s="1"/>
    </row>
    <row r="68" spans="1:9" ht="15.75" x14ac:dyDescent="0.25">
      <c r="A68" s="1"/>
      <c r="B68" s="2" t="s">
        <v>6</v>
      </c>
      <c r="C68" s="1"/>
      <c r="D68" s="1"/>
      <c r="E68" s="1"/>
      <c r="F68" s="1"/>
      <c r="G68" s="2" t="s">
        <v>6</v>
      </c>
      <c r="H68" s="1"/>
      <c r="I68" s="1"/>
    </row>
    <row r="69" spans="1:9" ht="15.75" x14ac:dyDescent="0.25">
      <c r="A69" s="1" t="s">
        <v>7</v>
      </c>
      <c r="B69" s="1"/>
      <c r="C69" s="1"/>
      <c r="D69" s="1"/>
      <c r="E69" s="1"/>
      <c r="F69" s="1" t="s">
        <v>7</v>
      </c>
      <c r="G69" s="1"/>
      <c r="H69" s="1"/>
      <c r="I69" s="1"/>
    </row>
    <row r="70" spans="1:9" ht="15.75" x14ac:dyDescent="0.25">
      <c r="A70" s="1" t="s">
        <v>89</v>
      </c>
      <c r="B70" s="1"/>
      <c r="C70" s="1"/>
      <c r="D70" s="1"/>
      <c r="E70" s="1"/>
      <c r="F70" s="1" t="s">
        <v>90</v>
      </c>
      <c r="G70" s="1"/>
      <c r="H70" s="1"/>
      <c r="I70" s="1"/>
    </row>
    <row r="71" spans="1:9" ht="16.5" thickBot="1" x14ac:dyDescent="0.3">
      <c r="A71" s="1"/>
      <c r="B71" s="1"/>
      <c r="C71" s="1"/>
      <c r="D71" s="1"/>
      <c r="E71" s="1"/>
      <c r="F71" s="1"/>
      <c r="G71" s="1"/>
      <c r="H71" s="1"/>
      <c r="I71" s="1"/>
    </row>
    <row r="72" spans="1:9" ht="15.75" x14ac:dyDescent="0.25">
      <c r="A72" s="3" t="s">
        <v>10</v>
      </c>
      <c r="B72" s="4" t="s">
        <v>11</v>
      </c>
      <c r="C72" s="3" t="s">
        <v>12</v>
      </c>
      <c r="D72" s="5" t="s">
        <v>13</v>
      </c>
      <c r="E72" s="6"/>
      <c r="F72" s="3" t="s">
        <v>10</v>
      </c>
      <c r="G72" s="4" t="s">
        <v>11</v>
      </c>
      <c r="H72" s="3" t="s">
        <v>12</v>
      </c>
      <c r="I72" s="5" t="s">
        <v>13</v>
      </c>
    </row>
    <row r="73" spans="1:9" ht="16.5" thickBot="1" x14ac:dyDescent="0.3">
      <c r="A73" s="7" t="s">
        <v>14</v>
      </c>
      <c r="B73" s="6"/>
      <c r="C73" s="7" t="s">
        <v>15</v>
      </c>
      <c r="D73" s="8" t="s">
        <v>16</v>
      </c>
      <c r="E73" s="6"/>
      <c r="F73" s="7" t="s">
        <v>14</v>
      </c>
      <c r="G73" s="6"/>
      <c r="H73" s="7" t="s">
        <v>15</v>
      </c>
      <c r="I73" s="8" t="s">
        <v>16</v>
      </c>
    </row>
    <row r="74" spans="1:9" ht="15.75" x14ac:dyDescent="0.25">
      <c r="A74" s="46"/>
      <c r="B74" s="46"/>
      <c r="C74" s="3"/>
      <c r="D74" s="5"/>
      <c r="E74" s="6"/>
      <c r="F74" s="46"/>
      <c r="G74" s="46"/>
      <c r="H74" s="3"/>
      <c r="I74" s="5"/>
    </row>
    <row r="75" spans="1:9" ht="15.75" x14ac:dyDescent="0.25">
      <c r="A75" s="10">
        <v>1</v>
      </c>
      <c r="B75" s="11" t="s">
        <v>17</v>
      </c>
      <c r="C75" s="12">
        <f>'[1]Ж-5,1'!F23</f>
        <v>0.35048676581140709</v>
      </c>
      <c r="D75" s="13" t="s">
        <v>18</v>
      </c>
      <c r="E75" s="14"/>
      <c r="F75" s="10">
        <v>1</v>
      </c>
      <c r="G75" s="11" t="s">
        <v>17</v>
      </c>
      <c r="H75" s="12">
        <f>'[1]Ж-5,1'!G23</f>
        <v>0.25422054158119828</v>
      </c>
      <c r="I75" s="13" t="s">
        <v>18</v>
      </c>
    </row>
    <row r="76" spans="1:9" ht="15.75" x14ac:dyDescent="0.25">
      <c r="A76" s="15">
        <v>2</v>
      </c>
      <c r="B76" s="11" t="s">
        <v>19</v>
      </c>
      <c r="C76" s="12">
        <f>'[1]Ж-5,1'!F34</f>
        <v>0.53516560124203294</v>
      </c>
      <c r="D76" s="25" t="s">
        <v>20</v>
      </c>
      <c r="E76" s="14"/>
      <c r="F76" s="15">
        <v>2</v>
      </c>
      <c r="G76" s="11" t="s">
        <v>19</v>
      </c>
      <c r="H76" s="12">
        <f>'[1]Ж-5,1'!G34</f>
        <v>0.56517321055437475</v>
      </c>
      <c r="I76" s="25" t="s">
        <v>20</v>
      </c>
    </row>
    <row r="77" spans="1:9" ht="15.75" x14ac:dyDescent="0.25">
      <c r="A77" s="17"/>
      <c r="B77" s="9"/>
      <c r="C77" s="18"/>
      <c r="D77" s="76" t="s">
        <v>21</v>
      </c>
      <c r="E77" s="14"/>
      <c r="F77" s="17"/>
      <c r="G77" s="9"/>
      <c r="H77" s="18"/>
      <c r="I77" s="76" t="s">
        <v>21</v>
      </c>
    </row>
    <row r="78" spans="1:9" ht="15.75" x14ac:dyDescent="0.25">
      <c r="A78" s="20"/>
      <c r="B78" s="9"/>
      <c r="C78" s="18"/>
      <c r="D78" s="28" t="s">
        <v>22</v>
      </c>
      <c r="E78" s="14"/>
      <c r="F78" s="20"/>
      <c r="G78" s="9"/>
      <c r="H78" s="18"/>
      <c r="I78" s="28" t="s">
        <v>22</v>
      </c>
    </row>
    <row r="79" spans="1:9" ht="15.75" x14ac:dyDescent="0.25">
      <c r="A79" s="22">
        <v>3</v>
      </c>
      <c r="B79" s="23" t="s">
        <v>23</v>
      </c>
      <c r="C79" s="24">
        <f>'[1]Ж-5,1'!F53</f>
        <v>0.31776501552541264</v>
      </c>
      <c r="D79" s="76" t="s">
        <v>24</v>
      </c>
      <c r="E79" s="14"/>
      <c r="F79" s="22">
        <v>3</v>
      </c>
      <c r="G79" s="23" t="s">
        <v>23</v>
      </c>
      <c r="H79" s="24">
        <f>'[1]Ж-5,1'!G53</f>
        <v>0.3371434683209516</v>
      </c>
      <c r="I79" s="76" t="s">
        <v>24</v>
      </c>
    </row>
    <row r="80" spans="1:9" ht="15.75" x14ac:dyDescent="0.25">
      <c r="A80" s="22"/>
      <c r="B80" s="26" t="s">
        <v>25</v>
      </c>
      <c r="C80" s="27"/>
      <c r="D80" s="76"/>
      <c r="E80" s="14"/>
      <c r="F80" s="22"/>
      <c r="G80" s="26" t="s">
        <v>25</v>
      </c>
      <c r="H80" s="27"/>
      <c r="I80" s="76"/>
    </row>
    <row r="81" spans="1:9" ht="15.75" x14ac:dyDescent="0.25">
      <c r="A81" s="10">
        <v>4</v>
      </c>
      <c r="B81" s="29" t="s">
        <v>26</v>
      </c>
      <c r="C81" s="12">
        <f>'[1]Ж-5,1'!F61</f>
        <v>0.36047882470300169</v>
      </c>
      <c r="D81" s="30" t="s">
        <v>27</v>
      </c>
      <c r="E81" s="31"/>
      <c r="F81" s="10">
        <v>4</v>
      </c>
      <c r="G81" s="29" t="s">
        <v>26</v>
      </c>
      <c r="H81" s="12">
        <f>'[1]Ж-5,1'!G61</f>
        <v>0.42458575799388082</v>
      </c>
      <c r="I81" s="30" t="s">
        <v>27</v>
      </c>
    </row>
    <row r="82" spans="1:9" ht="15.75" x14ac:dyDescent="0.25">
      <c r="A82" s="10">
        <v>5</v>
      </c>
      <c r="B82" s="29" t="s">
        <v>28</v>
      </c>
      <c r="C82" s="12"/>
      <c r="D82" s="30" t="s">
        <v>29</v>
      </c>
      <c r="E82" s="31"/>
      <c r="F82" s="10">
        <v>5</v>
      </c>
      <c r="G82" s="29" t="s">
        <v>28</v>
      </c>
      <c r="H82" s="12"/>
      <c r="I82" s="30" t="s">
        <v>29</v>
      </c>
    </row>
    <row r="83" spans="1:9" ht="15.75" x14ac:dyDescent="0.25">
      <c r="A83" s="10"/>
      <c r="B83" s="29" t="s">
        <v>30</v>
      </c>
      <c r="C83" s="12"/>
      <c r="D83" s="30" t="s">
        <v>47</v>
      </c>
      <c r="E83" s="14"/>
      <c r="F83" s="10"/>
      <c r="G83" s="29" t="s">
        <v>30</v>
      </c>
      <c r="H83" s="12"/>
      <c r="I83" s="30" t="s">
        <v>47</v>
      </c>
    </row>
    <row r="84" spans="1:9" ht="15.75" x14ac:dyDescent="0.25">
      <c r="A84" s="22"/>
      <c r="B84" s="29" t="s">
        <v>32</v>
      </c>
      <c r="C84" s="18">
        <f>'[1]Ж-5,1'!F74</f>
        <v>0.15166206644405947</v>
      </c>
      <c r="D84" s="32" t="s">
        <v>33</v>
      </c>
      <c r="E84" s="14"/>
      <c r="F84" s="22"/>
      <c r="G84" s="29" t="s">
        <v>32</v>
      </c>
      <c r="H84" s="18">
        <f>'[1]Ж-5,1'!G74</f>
        <v>0.14219181067621234</v>
      </c>
      <c r="I84" s="32" t="s">
        <v>33</v>
      </c>
    </row>
    <row r="85" spans="1:9" ht="15.75" x14ac:dyDescent="0.25">
      <c r="A85" s="22"/>
      <c r="B85" s="29" t="s">
        <v>34</v>
      </c>
      <c r="C85" s="12">
        <f>'[1]Ж-5,1'!F85</f>
        <v>4.3332018984017E-2</v>
      </c>
      <c r="D85" s="30" t="s">
        <v>35</v>
      </c>
      <c r="E85" s="14"/>
      <c r="F85" s="22"/>
      <c r="G85" s="29" t="s">
        <v>34</v>
      </c>
      <c r="H85" s="12">
        <f>'[1]Ж-5,1'!G85</f>
        <v>4.265754320286369E-2</v>
      </c>
      <c r="I85" s="30" t="s">
        <v>35</v>
      </c>
    </row>
    <row r="86" spans="1:9" ht="15.75" x14ac:dyDescent="0.25">
      <c r="A86" s="22"/>
      <c r="B86" s="29" t="s">
        <v>36</v>
      </c>
      <c r="C86" s="12">
        <f>'[1]Ж-5,1'!F104</f>
        <v>3.2499014238012741E-2</v>
      </c>
      <c r="D86" s="30"/>
      <c r="E86" s="14"/>
      <c r="F86" s="22"/>
      <c r="G86" s="29" t="s">
        <v>36</v>
      </c>
      <c r="H86" s="12">
        <f>'[1]Ж-5,1'!G104</f>
        <v>3.5547952669053084E-2</v>
      </c>
      <c r="I86" s="30"/>
    </row>
    <row r="87" spans="1:9" ht="15.75" x14ac:dyDescent="0.25">
      <c r="A87" s="22">
        <v>6</v>
      </c>
      <c r="B87" s="9" t="s">
        <v>37</v>
      </c>
      <c r="C87" s="18">
        <f>'[1]Ж-5,1'!F112</f>
        <v>1.5517241379310344E-3</v>
      </c>
      <c r="D87" s="32" t="s">
        <v>38</v>
      </c>
      <c r="E87" s="14"/>
      <c r="F87" s="22">
        <v>6</v>
      </c>
      <c r="G87" s="9" t="s">
        <v>37</v>
      </c>
      <c r="H87" s="18">
        <f>'[1]Ж-5,1'!G112</f>
        <v>1.9346016168603948E-3</v>
      </c>
      <c r="I87" s="32" t="s">
        <v>38</v>
      </c>
    </row>
    <row r="88" spans="1:9" ht="15.75" x14ac:dyDescent="0.25">
      <c r="A88" s="10">
        <v>7</v>
      </c>
      <c r="B88" s="11" t="s">
        <v>39</v>
      </c>
      <c r="C88" s="12">
        <f>'[1]Ж-5,1'!F118</f>
        <v>7.7586206896551723E-3</v>
      </c>
      <c r="D88" s="83" t="s">
        <v>38</v>
      </c>
      <c r="E88" s="14"/>
      <c r="F88" s="10">
        <v>7</v>
      </c>
      <c r="G88" s="11" t="s">
        <v>39</v>
      </c>
      <c r="H88" s="12">
        <f>'[1]Ж-5,1'!G112</f>
        <v>1.9346016168603948E-3</v>
      </c>
      <c r="I88" s="83" t="s">
        <v>38</v>
      </c>
    </row>
    <row r="89" spans="1:9" ht="15.75" x14ac:dyDescent="0.25">
      <c r="A89" s="22">
        <v>8</v>
      </c>
      <c r="B89" s="9" t="s">
        <v>40</v>
      </c>
      <c r="C89" s="18">
        <f>'[1]Ж-5,1'!F402</f>
        <v>0.68393615337473457</v>
      </c>
      <c r="D89" s="32" t="s">
        <v>38</v>
      </c>
      <c r="E89" s="14"/>
      <c r="F89" s="22">
        <v>8</v>
      </c>
      <c r="G89" s="9" t="s">
        <v>40</v>
      </c>
      <c r="H89" s="18">
        <f>'[1]Ж-5,1'!G402</f>
        <v>0.80535495802144097</v>
      </c>
      <c r="I89" s="32" t="s">
        <v>38</v>
      </c>
    </row>
    <row r="90" spans="1:9" ht="15.75" x14ac:dyDescent="0.25">
      <c r="A90" s="10">
        <v>9</v>
      </c>
      <c r="B90" s="11" t="s">
        <v>65</v>
      </c>
      <c r="C90" s="12">
        <f>'[1]Ж-5,1'!F425</f>
        <v>6.835782E-2</v>
      </c>
      <c r="D90" s="30" t="s">
        <v>27</v>
      </c>
      <c r="E90" s="14"/>
      <c r="F90" s="10">
        <v>9</v>
      </c>
      <c r="G90" s="11" t="s">
        <v>65</v>
      </c>
      <c r="H90" s="12">
        <f>'[1]Ж-5,1'!G425</f>
        <v>6.835782E-2</v>
      </c>
      <c r="I90" s="30" t="s">
        <v>27</v>
      </c>
    </row>
    <row r="91" spans="1:9" ht="15.75" x14ac:dyDescent="0.25">
      <c r="A91" s="22"/>
      <c r="B91" s="9" t="s">
        <v>42</v>
      </c>
      <c r="C91" s="18"/>
      <c r="D91" s="32"/>
      <c r="E91" s="14"/>
      <c r="F91" s="22"/>
      <c r="G91" s="9" t="s">
        <v>42</v>
      </c>
      <c r="H91" s="18"/>
      <c r="I91" s="32"/>
    </row>
    <row r="92" spans="1:9" ht="15.75" x14ac:dyDescent="0.25">
      <c r="A92" s="10">
        <v>10</v>
      </c>
      <c r="B92" s="11" t="s">
        <v>43</v>
      </c>
      <c r="C92" s="12">
        <f>'[1]Ж-5,1'!F437</f>
        <v>9.7158752143683604E-3</v>
      </c>
      <c r="D92" s="30" t="s">
        <v>44</v>
      </c>
      <c r="E92" s="31"/>
      <c r="F92" s="10">
        <v>10</v>
      </c>
      <c r="G92" s="11" t="s">
        <v>43</v>
      </c>
      <c r="H92" s="12">
        <f>'[1]Ж-5,1'!G437</f>
        <v>1.0976520220304223E-2</v>
      </c>
      <c r="I92" s="30" t="s">
        <v>44</v>
      </c>
    </row>
    <row r="93" spans="1:9" ht="15.75" x14ac:dyDescent="0.25">
      <c r="A93" s="10"/>
      <c r="B93" s="11" t="s">
        <v>45</v>
      </c>
      <c r="C93" s="12"/>
      <c r="D93" s="30"/>
      <c r="E93" s="14"/>
      <c r="F93" s="10"/>
      <c r="G93" s="11" t="s">
        <v>45</v>
      </c>
      <c r="H93" s="12"/>
      <c r="I93" s="30"/>
    </row>
    <row r="94" spans="1:9" ht="15.75" x14ac:dyDescent="0.25">
      <c r="A94" s="10">
        <v>11</v>
      </c>
      <c r="B94" s="11" t="s">
        <v>46</v>
      </c>
      <c r="C94" s="12">
        <f>'[1]Ж-5,1'!F448</f>
        <v>3.9125094827586202E-3</v>
      </c>
      <c r="D94" s="32" t="s">
        <v>47</v>
      </c>
      <c r="E94" s="14"/>
      <c r="F94" s="10">
        <v>11</v>
      </c>
      <c r="G94" s="11" t="s">
        <v>46</v>
      </c>
      <c r="H94" s="12">
        <f>'[1]Ж-5,1'!G448</f>
        <v>5.0381463862136768E-3</v>
      </c>
      <c r="I94" s="32" t="s">
        <v>47</v>
      </c>
    </row>
    <row r="95" spans="1:9" ht="15.75" x14ac:dyDescent="0.25">
      <c r="A95" s="10">
        <v>12</v>
      </c>
      <c r="B95" s="11" t="s">
        <v>48</v>
      </c>
      <c r="C95" s="12">
        <f>'[1]Ж-5,1'!F464</f>
        <v>6.2971073704853719E-2</v>
      </c>
      <c r="D95" s="30" t="s">
        <v>27</v>
      </c>
      <c r="E95" s="14"/>
      <c r="F95" s="10">
        <v>12</v>
      </c>
      <c r="G95" s="11" t="s">
        <v>48</v>
      </c>
      <c r="H95" s="12">
        <f>'[1]Ж-5,1'!G464</f>
        <v>0.10643672844848476</v>
      </c>
      <c r="I95" s="30" t="s">
        <v>27</v>
      </c>
    </row>
    <row r="96" spans="1:9" ht="15.75" x14ac:dyDescent="0.25">
      <c r="A96" s="10"/>
      <c r="B96" s="11" t="s">
        <v>49</v>
      </c>
      <c r="C96" s="12"/>
      <c r="D96" s="30"/>
      <c r="E96" s="14"/>
      <c r="F96" s="10"/>
      <c r="G96" s="11" t="s">
        <v>49</v>
      </c>
      <c r="H96" s="12"/>
      <c r="I96" s="30"/>
    </row>
    <row r="97" spans="1:9" ht="16.5" thickBot="1" x14ac:dyDescent="0.3">
      <c r="A97" s="36">
        <v>13</v>
      </c>
      <c r="B97" s="37" t="s">
        <v>50</v>
      </c>
      <c r="C97" s="38">
        <f>'[1]Ж-5,1'!F472</f>
        <v>4.8748344971433745E-2</v>
      </c>
      <c r="D97" s="39" t="s">
        <v>27</v>
      </c>
      <c r="E97" s="14"/>
      <c r="F97" s="36">
        <v>13</v>
      </c>
      <c r="G97" s="37" t="s">
        <v>50</v>
      </c>
      <c r="H97" s="38">
        <f>'[1]Ж-5,1'!G472</f>
        <v>5.5719959205711184E-2</v>
      </c>
      <c r="I97" s="39" t="s">
        <v>27</v>
      </c>
    </row>
    <row r="98" spans="1:9" ht="15.75" x14ac:dyDescent="0.25">
      <c r="A98" s="40"/>
      <c r="B98" s="41" t="s">
        <v>51</v>
      </c>
      <c r="C98" s="50">
        <f>C75+C81+C82+C87+C88+C83+C89+C90+C92+C94+C95+C97+C79+C84+C85+C86+C76</f>
        <v>2.6783414285236784</v>
      </c>
      <c r="D98" s="104"/>
      <c r="E98" s="31"/>
      <c r="F98" s="40"/>
      <c r="G98" s="41" t="s">
        <v>51</v>
      </c>
      <c r="H98" s="50">
        <f>H75+H81+H82+H87+H88+H83+H89+H90+H92+H94+H95+H97+H79+H84+H85+H86+H76</f>
        <v>2.8572736205144107</v>
      </c>
      <c r="I98" s="43"/>
    </row>
    <row r="99" spans="1:9" ht="15.75" x14ac:dyDescent="0.25">
      <c r="A99" s="40"/>
      <c r="B99" s="41" t="s">
        <v>52</v>
      </c>
      <c r="C99" s="45"/>
      <c r="D99" s="105"/>
      <c r="E99" s="14"/>
      <c r="F99" s="40"/>
      <c r="G99" s="41" t="s">
        <v>52</v>
      </c>
      <c r="H99" s="45"/>
      <c r="I99" s="45"/>
    </row>
    <row r="100" spans="1:9" ht="16.5" thickBot="1" x14ac:dyDescent="0.3">
      <c r="A100" s="40"/>
      <c r="B100" s="41" t="s">
        <v>53</v>
      </c>
      <c r="C100" s="45"/>
      <c r="D100" s="105"/>
      <c r="E100" s="14"/>
      <c r="F100" s="40"/>
      <c r="G100" s="41" t="s">
        <v>91</v>
      </c>
      <c r="H100" s="45"/>
      <c r="I100" s="45"/>
    </row>
    <row r="101" spans="1:9" ht="15.75" x14ac:dyDescent="0.25">
      <c r="A101" s="9"/>
      <c r="B101" s="47" t="s">
        <v>51</v>
      </c>
      <c r="C101" s="48">
        <f>C75+C79+C82+C87+C88+C89+C92+C95+C84+C85+C86+C94+C76</f>
        <v>2.2007564388492433</v>
      </c>
      <c r="D101" s="49"/>
      <c r="E101" s="31"/>
      <c r="F101" s="9"/>
      <c r="G101" s="47" t="s">
        <v>51</v>
      </c>
      <c r="H101" s="48">
        <f>H75+H79+H82+H87+H88+H89+H92+H95+H84+H85+H86+H94+H76</f>
        <v>2.3086100833148189</v>
      </c>
      <c r="I101" s="49"/>
    </row>
    <row r="102" spans="1:9" ht="15.75" x14ac:dyDescent="0.25">
      <c r="A102" s="9"/>
      <c r="B102" s="41" t="s">
        <v>54</v>
      </c>
      <c r="C102" s="50"/>
      <c r="D102" s="51"/>
      <c r="E102" s="31"/>
      <c r="F102" s="9"/>
      <c r="G102" s="41" t="s">
        <v>54</v>
      </c>
      <c r="H102" s="50"/>
      <c r="I102" s="51"/>
    </row>
    <row r="103" spans="1:9" ht="16.5" thickBot="1" x14ac:dyDescent="0.3">
      <c r="A103" s="52"/>
      <c r="B103" s="53" t="s">
        <v>55</v>
      </c>
      <c r="C103" s="54"/>
      <c r="D103" s="55"/>
      <c r="E103" s="31"/>
      <c r="F103" s="52"/>
      <c r="G103" s="53" t="s">
        <v>55</v>
      </c>
      <c r="H103" s="54"/>
      <c r="I103" s="55"/>
    </row>
    <row r="104" spans="1:9" ht="15.75" hidden="1" x14ac:dyDescent="0.25">
      <c r="A104" s="40"/>
      <c r="B104" s="41" t="s">
        <v>51</v>
      </c>
      <c r="C104" s="42">
        <f>C98-C76</f>
        <v>2.1431758272816452</v>
      </c>
      <c r="D104" s="43"/>
      <c r="E104" s="1"/>
      <c r="F104" s="40"/>
      <c r="G104" s="41" t="s">
        <v>51</v>
      </c>
      <c r="H104" s="42">
        <f>H98-H76</f>
        <v>2.2921004099600362</v>
      </c>
      <c r="I104" s="43"/>
    </row>
    <row r="105" spans="1:9" ht="15.75" hidden="1" x14ac:dyDescent="0.25">
      <c r="A105" s="40"/>
      <c r="B105" s="41" t="s">
        <v>56</v>
      </c>
      <c r="C105" s="44"/>
      <c r="D105" s="45"/>
      <c r="E105" s="1"/>
      <c r="F105" s="40"/>
      <c r="G105" s="41" t="s">
        <v>56</v>
      </c>
      <c r="H105" s="44"/>
      <c r="I105" s="45"/>
    </row>
    <row r="106" spans="1:9" ht="15.75" hidden="1" x14ac:dyDescent="0.25">
      <c r="A106" s="40"/>
      <c r="B106" s="41" t="s">
        <v>57</v>
      </c>
      <c r="C106" s="44"/>
      <c r="D106" s="45"/>
      <c r="E106" s="1"/>
      <c r="F106" s="40"/>
      <c r="G106" s="41" t="s">
        <v>57</v>
      </c>
      <c r="H106" s="44"/>
      <c r="I106" s="45"/>
    </row>
    <row r="107" spans="1:9" ht="16.5" hidden="1" thickBot="1" x14ac:dyDescent="0.3">
      <c r="A107" s="58"/>
      <c r="B107" s="41" t="s">
        <v>53</v>
      </c>
      <c r="C107" s="70"/>
      <c r="D107" s="71"/>
      <c r="E107" s="1"/>
      <c r="F107" s="58"/>
      <c r="G107" s="41" t="s">
        <v>53</v>
      </c>
      <c r="H107" s="70"/>
      <c r="I107" s="71"/>
    </row>
    <row r="108" spans="1:9" ht="15.75" hidden="1" x14ac:dyDescent="0.25">
      <c r="A108" s="9"/>
      <c r="B108" s="47" t="s">
        <v>51</v>
      </c>
      <c r="C108" s="42">
        <f>C101-C76</f>
        <v>1.6655908376072104</v>
      </c>
      <c r="D108" s="51"/>
      <c r="E108" s="1"/>
      <c r="F108" s="9"/>
      <c r="G108" s="47" t="s">
        <v>51</v>
      </c>
      <c r="H108" s="42">
        <f>H101-H76</f>
        <v>1.7434368727604441</v>
      </c>
      <c r="I108" s="51"/>
    </row>
    <row r="109" spans="1:9" ht="15.75" hidden="1" x14ac:dyDescent="0.25">
      <c r="A109" s="9"/>
      <c r="B109" s="41" t="s">
        <v>58</v>
      </c>
      <c r="C109" s="42"/>
      <c r="D109" s="51"/>
      <c r="E109" s="1"/>
      <c r="F109" s="9"/>
      <c r="G109" s="41" t="s">
        <v>58</v>
      </c>
      <c r="H109" s="42"/>
      <c r="I109" s="51"/>
    </row>
    <row r="110" spans="1:9" ht="15.75" hidden="1" x14ac:dyDescent="0.25">
      <c r="A110" s="9"/>
      <c r="B110" s="41" t="s">
        <v>57</v>
      </c>
      <c r="C110" s="42"/>
      <c r="D110" s="51"/>
      <c r="F110" s="9"/>
      <c r="G110" s="41" t="s">
        <v>57</v>
      </c>
      <c r="H110" s="42"/>
      <c r="I110" s="51"/>
    </row>
    <row r="111" spans="1:9" ht="16.5" hidden="1" thickBot="1" x14ac:dyDescent="0.3">
      <c r="A111" s="52"/>
      <c r="B111" s="53" t="s">
        <v>59</v>
      </c>
      <c r="C111" s="90"/>
      <c r="D111" s="55"/>
      <c r="F111" s="52"/>
      <c r="G111" s="53" t="s">
        <v>59</v>
      </c>
      <c r="H111" s="90"/>
      <c r="I111" s="55"/>
    </row>
    <row r="114" spans="1:9" ht="15.75" x14ac:dyDescent="0.25">
      <c r="B114" s="1" t="s">
        <v>60</v>
      </c>
      <c r="G114" s="1" t="s">
        <v>60</v>
      </c>
    </row>
    <row r="115" spans="1:9" ht="15.75" x14ac:dyDescent="0.25">
      <c r="B115" s="1"/>
      <c r="G115" s="1"/>
    </row>
    <row r="116" spans="1:9" ht="15.75" x14ac:dyDescent="0.25">
      <c r="B116" s="1"/>
      <c r="G116" s="1"/>
    </row>
    <row r="117" spans="1:9" ht="15.75" x14ac:dyDescent="0.25">
      <c r="B117" s="1"/>
      <c r="G117" s="1"/>
    </row>
    <row r="118" spans="1:9" ht="15.75" x14ac:dyDescent="0.25">
      <c r="B118" s="1"/>
      <c r="G118" s="1"/>
    </row>
    <row r="119" spans="1:9" ht="15.75" x14ac:dyDescent="0.25">
      <c r="B119" s="1"/>
      <c r="G119" s="1"/>
    </row>
    <row r="120" spans="1:9" ht="15.75" x14ac:dyDescent="0.25">
      <c r="B120" s="1"/>
      <c r="G120" s="1"/>
    </row>
    <row r="121" spans="1:9" ht="15.75" x14ac:dyDescent="0.25">
      <c r="B121" s="1"/>
      <c r="G121" s="1"/>
    </row>
    <row r="122" spans="1:9" ht="15.75" x14ac:dyDescent="0.25">
      <c r="B122" s="1"/>
      <c r="G122" s="1"/>
    </row>
    <row r="123" spans="1:9" ht="15.75" x14ac:dyDescent="0.25">
      <c r="B123" s="1"/>
      <c r="G123" s="1"/>
    </row>
    <row r="127" spans="1:9" ht="15.75" x14ac:dyDescent="0.25">
      <c r="A127" s="1"/>
      <c r="B127" s="1"/>
      <c r="C127" s="1" t="s">
        <v>0</v>
      </c>
      <c r="D127" s="1" t="s">
        <v>92</v>
      </c>
      <c r="E127" s="1"/>
      <c r="F127" s="1"/>
      <c r="G127" s="1"/>
      <c r="H127" s="1" t="s">
        <v>0</v>
      </c>
      <c r="I127" s="1" t="s">
        <v>93</v>
      </c>
    </row>
    <row r="128" spans="1:9" ht="15.75" x14ac:dyDescent="0.25">
      <c r="A128" s="1"/>
      <c r="B128" s="1"/>
      <c r="C128" s="1" t="s">
        <v>3</v>
      </c>
      <c r="D128" s="1"/>
      <c r="E128" s="1"/>
      <c r="F128" s="1"/>
      <c r="G128" s="1"/>
      <c r="H128" s="1" t="s">
        <v>3</v>
      </c>
      <c r="I128" s="1"/>
    </row>
    <row r="129" spans="1:9" ht="15.75" x14ac:dyDescent="0.25">
      <c r="A129" s="1"/>
      <c r="B129" s="1"/>
      <c r="C129" s="1" t="s">
        <v>4</v>
      </c>
      <c r="D129" s="1"/>
      <c r="E129" s="1"/>
      <c r="F129" s="1"/>
      <c r="G129" s="1"/>
      <c r="H129" s="1" t="s">
        <v>4</v>
      </c>
      <c r="I129" s="1"/>
    </row>
    <row r="130" spans="1:9" ht="15.75" x14ac:dyDescent="0.25">
      <c r="A130" s="1"/>
      <c r="B130" s="1"/>
      <c r="C130" s="1" t="s">
        <v>5</v>
      </c>
      <c r="D130" s="1"/>
      <c r="E130" s="1"/>
      <c r="F130" s="1"/>
      <c r="G130" s="1"/>
      <c r="H130" s="1" t="s">
        <v>5</v>
      </c>
      <c r="I130" s="1"/>
    </row>
    <row r="131" spans="1:9" ht="15.75" x14ac:dyDescent="0.25">
      <c r="A131" s="1"/>
      <c r="B131" s="2" t="s">
        <v>6</v>
      </c>
      <c r="C131" s="1"/>
      <c r="D131" s="1"/>
      <c r="E131" s="1"/>
      <c r="F131" s="1"/>
      <c r="G131" s="2" t="s">
        <v>6</v>
      </c>
      <c r="H131" s="1"/>
      <c r="I131" s="1"/>
    </row>
    <row r="132" spans="1:9" ht="15.75" x14ac:dyDescent="0.25">
      <c r="A132" s="1" t="s">
        <v>7</v>
      </c>
      <c r="B132" s="1"/>
      <c r="C132" s="1"/>
      <c r="D132" s="1"/>
      <c r="E132" s="1"/>
      <c r="F132" s="1" t="s">
        <v>7</v>
      </c>
      <c r="G132" s="1"/>
      <c r="H132" s="1"/>
      <c r="I132" s="1"/>
    </row>
    <row r="133" spans="1:9" ht="15.75" x14ac:dyDescent="0.25">
      <c r="A133" s="1" t="s">
        <v>94</v>
      </c>
      <c r="B133" s="1"/>
      <c r="C133" s="1"/>
      <c r="D133" s="1"/>
      <c r="E133" s="1"/>
      <c r="F133" s="1" t="s">
        <v>95</v>
      </c>
      <c r="G133" s="1"/>
      <c r="H133" s="1"/>
      <c r="I133" s="1"/>
    </row>
    <row r="134" spans="1:9" ht="16.5" thickBot="1" x14ac:dyDescent="0.3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.75" x14ac:dyDescent="0.25">
      <c r="A135" s="3" t="s">
        <v>10</v>
      </c>
      <c r="B135" s="4" t="s">
        <v>11</v>
      </c>
      <c r="C135" s="3" t="s">
        <v>12</v>
      </c>
      <c r="D135" s="5" t="s">
        <v>13</v>
      </c>
      <c r="E135" s="6"/>
      <c r="F135" s="3" t="s">
        <v>10</v>
      </c>
      <c r="G135" s="4" t="s">
        <v>11</v>
      </c>
      <c r="H135" s="3" t="s">
        <v>12</v>
      </c>
      <c r="I135" s="5" t="s">
        <v>13</v>
      </c>
    </row>
    <row r="136" spans="1:9" ht="16.5" thickBot="1" x14ac:dyDescent="0.3">
      <c r="A136" s="7" t="s">
        <v>14</v>
      </c>
      <c r="B136" s="6"/>
      <c r="C136" s="7" t="s">
        <v>15</v>
      </c>
      <c r="D136" s="8" t="s">
        <v>16</v>
      </c>
      <c r="E136" s="6"/>
      <c r="F136" s="7" t="s">
        <v>14</v>
      </c>
      <c r="G136" s="6"/>
      <c r="H136" s="7" t="s">
        <v>15</v>
      </c>
      <c r="I136" s="8" t="s">
        <v>16</v>
      </c>
    </row>
    <row r="137" spans="1:9" ht="15.75" x14ac:dyDescent="0.25">
      <c r="A137" s="46"/>
      <c r="B137" s="46"/>
      <c r="C137" s="3"/>
      <c r="D137" s="5"/>
      <c r="E137" s="6"/>
      <c r="F137" s="46"/>
      <c r="G137" s="46"/>
      <c r="H137" s="3"/>
      <c r="I137" s="5"/>
    </row>
    <row r="138" spans="1:9" ht="15.75" x14ac:dyDescent="0.25">
      <c r="A138" s="10">
        <v>1</v>
      </c>
      <c r="B138" s="11" t="s">
        <v>17</v>
      </c>
      <c r="C138" s="12">
        <f>'[1]Ж-5,1'!H23</f>
        <v>0.27574799855855853</v>
      </c>
      <c r="D138" s="13" t="s">
        <v>18</v>
      </c>
      <c r="E138" s="14"/>
      <c r="F138" s="10">
        <v>1</v>
      </c>
      <c r="G138" s="11" t="s">
        <v>17</v>
      </c>
      <c r="H138" s="12">
        <f>'[1]Ж-5,1'!M23</f>
        <v>0.2703959190108845</v>
      </c>
      <c r="I138" s="13" t="s">
        <v>18</v>
      </c>
    </row>
    <row r="139" spans="1:9" ht="15.75" x14ac:dyDescent="0.25">
      <c r="A139" s="15">
        <v>2</v>
      </c>
      <c r="B139" s="11" t="s">
        <v>19</v>
      </c>
      <c r="C139" s="12">
        <f>'[1]Ж-5,1'!H34</f>
        <v>0.48863944401544401</v>
      </c>
      <c r="D139" s="25" t="s">
        <v>20</v>
      </c>
      <c r="E139" s="14"/>
      <c r="F139" s="15">
        <v>2</v>
      </c>
      <c r="G139" s="11" t="s">
        <v>19</v>
      </c>
      <c r="H139" s="12">
        <f>'[1]Ж-5,1'!M34</f>
        <v>0.43332714344288287</v>
      </c>
      <c r="I139" s="25" t="s">
        <v>20</v>
      </c>
    </row>
    <row r="140" spans="1:9" ht="15.75" x14ac:dyDescent="0.25">
      <c r="A140" s="17"/>
      <c r="B140" s="9"/>
      <c r="C140" s="18"/>
      <c r="D140" s="76" t="s">
        <v>21</v>
      </c>
      <c r="E140" s="14"/>
      <c r="F140" s="17"/>
      <c r="G140" s="9"/>
      <c r="H140" s="18"/>
      <c r="I140" s="76" t="s">
        <v>21</v>
      </c>
    </row>
    <row r="141" spans="1:9" ht="15.75" x14ac:dyDescent="0.25">
      <c r="A141" s="20"/>
      <c r="B141" s="9"/>
      <c r="C141" s="18"/>
      <c r="D141" s="28" t="s">
        <v>22</v>
      </c>
      <c r="E141" s="14"/>
      <c r="F141" s="20"/>
      <c r="G141" s="9"/>
      <c r="H141" s="18"/>
      <c r="I141" s="28" t="s">
        <v>22</v>
      </c>
    </row>
    <row r="142" spans="1:9" ht="15.75" x14ac:dyDescent="0.25">
      <c r="A142" s="22">
        <v>3</v>
      </c>
      <c r="B142" s="23" t="s">
        <v>23</v>
      </c>
      <c r="C142" s="24">
        <f>'[1]Ж-5,1'!H53</f>
        <v>0.33946286640926637</v>
      </c>
      <c r="D142" s="76" t="s">
        <v>24</v>
      </c>
      <c r="E142" s="14"/>
      <c r="F142" s="22">
        <v>3</v>
      </c>
      <c r="G142" s="23" t="s">
        <v>23</v>
      </c>
      <c r="H142" s="24">
        <f>'[1]Ж-5,1'!M53</f>
        <v>0.30910494832505547</v>
      </c>
      <c r="I142" s="76" t="s">
        <v>24</v>
      </c>
    </row>
    <row r="143" spans="1:9" ht="15.75" x14ac:dyDescent="0.25">
      <c r="A143" s="22"/>
      <c r="B143" s="26" t="s">
        <v>25</v>
      </c>
      <c r="C143" s="27"/>
      <c r="D143" s="76"/>
      <c r="E143" s="14"/>
      <c r="F143" s="22"/>
      <c r="G143" s="26" t="s">
        <v>25</v>
      </c>
      <c r="H143" s="27"/>
      <c r="I143" s="76"/>
    </row>
    <row r="144" spans="1:9" ht="15.75" x14ac:dyDescent="0.25">
      <c r="A144" s="10">
        <v>4</v>
      </c>
      <c r="B144" s="29" t="s">
        <v>26</v>
      </c>
      <c r="C144" s="12">
        <f>'[1]Ж-5,1'!H61</f>
        <v>0.46036249927615952</v>
      </c>
      <c r="D144" s="30" t="s">
        <v>27</v>
      </c>
      <c r="E144" s="31"/>
      <c r="F144" s="10">
        <v>4</v>
      </c>
      <c r="G144" s="29" t="s">
        <v>26</v>
      </c>
      <c r="H144" s="12">
        <f>'[1]Ж-5,1'!M61</f>
        <v>0.36405920189548779</v>
      </c>
      <c r="I144" s="30" t="s">
        <v>27</v>
      </c>
    </row>
    <row r="145" spans="1:9" ht="15.75" x14ac:dyDescent="0.25">
      <c r="A145" s="10">
        <v>5</v>
      </c>
      <c r="B145" s="29" t="s">
        <v>28</v>
      </c>
      <c r="C145" s="12"/>
      <c r="D145" s="30" t="s">
        <v>29</v>
      </c>
      <c r="E145" s="31"/>
      <c r="F145" s="10">
        <v>5</v>
      </c>
      <c r="G145" s="29" t="s">
        <v>28</v>
      </c>
      <c r="H145" s="12"/>
      <c r="I145" s="30" t="s">
        <v>29</v>
      </c>
    </row>
    <row r="146" spans="1:9" ht="15.75" x14ac:dyDescent="0.25">
      <c r="A146" s="10"/>
      <c r="B146" s="29" t="s">
        <v>30</v>
      </c>
      <c r="C146" s="12"/>
      <c r="D146" s="30" t="s">
        <v>47</v>
      </c>
      <c r="E146" s="14"/>
      <c r="F146" s="10"/>
      <c r="G146" s="29" t="s">
        <v>30</v>
      </c>
      <c r="H146" s="12"/>
      <c r="I146" s="30" t="s">
        <v>47</v>
      </c>
    </row>
    <row r="147" spans="1:9" ht="15.75" x14ac:dyDescent="0.25">
      <c r="A147" s="22"/>
      <c r="B147" s="29" t="s">
        <v>32</v>
      </c>
      <c r="C147" s="12">
        <f>'[1]Ж-5,1'!H74</f>
        <v>0.17744824268322268</v>
      </c>
      <c r="D147" s="32" t="s">
        <v>33</v>
      </c>
      <c r="E147" s="14"/>
      <c r="F147" s="22"/>
      <c r="G147" s="29" t="s">
        <v>32</v>
      </c>
      <c r="H147" s="12">
        <f>'[1]Ж-5,1'!M74</f>
        <v>0.19333461975336361</v>
      </c>
      <c r="I147" s="32" t="s">
        <v>33</v>
      </c>
    </row>
    <row r="148" spans="1:9" ht="15.75" x14ac:dyDescent="0.25">
      <c r="A148" s="22"/>
      <c r="B148" s="29" t="s">
        <v>34</v>
      </c>
      <c r="C148" s="12">
        <f>'[1]Ж-5,1'!H85</f>
        <v>4.094959446535907E-2</v>
      </c>
      <c r="D148" s="30" t="s">
        <v>35</v>
      </c>
      <c r="E148" s="14"/>
      <c r="F148" s="22"/>
      <c r="G148" s="29" t="s">
        <v>34</v>
      </c>
      <c r="H148" s="12">
        <f>'[1]Ж-5,1'!M85</f>
        <v>4.4831216174693017E-2</v>
      </c>
      <c r="I148" s="30" t="s">
        <v>35</v>
      </c>
    </row>
    <row r="149" spans="1:9" ht="15.75" x14ac:dyDescent="0.25">
      <c r="A149" s="22"/>
      <c r="B149" s="29" t="s">
        <v>36</v>
      </c>
      <c r="C149" s="12">
        <f>'[1]Ж-5,1'!H104</f>
        <v>4.094959446535907E-2</v>
      </c>
      <c r="D149" s="30"/>
      <c r="E149" s="14"/>
      <c r="F149" s="22"/>
      <c r="G149" s="29" t="s">
        <v>36</v>
      </c>
      <c r="H149" s="12">
        <f>'[1]Ж-5,1'!M104</f>
        <v>3.6425363141938082E-2</v>
      </c>
      <c r="I149" s="30"/>
    </row>
    <row r="150" spans="1:9" ht="15.75" x14ac:dyDescent="0.25">
      <c r="A150" s="22">
        <v>6</v>
      </c>
      <c r="B150" s="9" t="s">
        <v>37</v>
      </c>
      <c r="C150" s="12">
        <f>'[1]Ж-5,1'!H112</f>
        <v>1.5660231660231659E-3</v>
      </c>
      <c r="D150" s="32" t="s">
        <v>38</v>
      </c>
      <c r="E150" s="14"/>
      <c r="F150" s="22">
        <v>6</v>
      </c>
      <c r="G150" s="9" t="s">
        <v>37</v>
      </c>
      <c r="H150" s="12">
        <f>'[1]Ж-5,1'!M112</f>
        <v>1.3871076825531011E-3</v>
      </c>
      <c r="I150" s="32" t="s">
        <v>38</v>
      </c>
    </row>
    <row r="151" spans="1:9" ht="15.75" x14ac:dyDescent="0.25">
      <c r="A151" s="10">
        <v>7</v>
      </c>
      <c r="B151" s="11" t="s">
        <v>39</v>
      </c>
      <c r="C151" s="18">
        <f>'[1]Ж-5,1'!H118</f>
        <v>7.8301158301158306E-3</v>
      </c>
      <c r="D151" s="83" t="s">
        <v>38</v>
      </c>
      <c r="E151" s="14"/>
      <c r="F151" s="10">
        <v>7</v>
      </c>
      <c r="G151" s="11" t="s">
        <v>39</v>
      </c>
      <c r="H151" s="18">
        <f>'[1]Ж-5,1'!M118</f>
        <v>6.9355384127655073E-3</v>
      </c>
      <c r="I151" s="32" t="s">
        <v>38</v>
      </c>
    </row>
    <row r="152" spans="1:9" ht="15.75" x14ac:dyDescent="0.25">
      <c r="A152" s="22">
        <v>8</v>
      </c>
      <c r="B152" s="9" t="s">
        <v>40</v>
      </c>
      <c r="C152" s="12">
        <f>'[1]Ж-5,1'!H402</f>
        <v>0.67928448849420864</v>
      </c>
      <c r="D152" s="32" t="s">
        <v>38</v>
      </c>
      <c r="E152" s="14"/>
      <c r="F152" s="22">
        <v>8</v>
      </c>
      <c r="G152" s="9" t="s">
        <v>40</v>
      </c>
      <c r="H152" s="12">
        <f>'[1]Ж-5,1'!M402</f>
        <v>0.73196783327961534</v>
      </c>
      <c r="I152" s="32" t="s">
        <v>38</v>
      </c>
    </row>
    <row r="153" spans="1:9" ht="15.75" x14ac:dyDescent="0.25">
      <c r="A153" s="10">
        <v>9</v>
      </c>
      <c r="B153" s="11" t="s">
        <v>65</v>
      </c>
      <c r="C153" s="12">
        <f>'[1]Ж-5,1'!H425</f>
        <v>6.835782E-2</v>
      </c>
      <c r="D153" s="30" t="s">
        <v>27</v>
      </c>
      <c r="E153" s="14"/>
      <c r="F153" s="10">
        <v>9</v>
      </c>
      <c r="G153" s="11" t="s">
        <v>65</v>
      </c>
      <c r="H153" s="12">
        <f>'[1]Ж-5,1'!M425</f>
        <v>6.835782E-2</v>
      </c>
      <c r="I153" s="30" t="s">
        <v>27</v>
      </c>
    </row>
    <row r="154" spans="1:9" ht="15.75" x14ac:dyDescent="0.25">
      <c r="A154" s="22"/>
      <c r="B154" s="9" t="s">
        <v>42</v>
      </c>
      <c r="C154" s="18"/>
      <c r="D154" s="32"/>
      <c r="E154" s="14"/>
      <c r="F154" s="22"/>
      <c r="G154" s="9" t="s">
        <v>42</v>
      </c>
      <c r="H154" s="18"/>
      <c r="I154" s="32"/>
    </row>
    <row r="155" spans="1:9" ht="15.75" x14ac:dyDescent="0.25">
      <c r="A155" s="10">
        <v>10</v>
      </c>
      <c r="B155" s="11" t="s">
        <v>43</v>
      </c>
      <c r="C155" s="12">
        <f>'[1]Ж-5,1'!H437</f>
        <v>1.2242252856982239E-2</v>
      </c>
      <c r="D155" s="30" t="s">
        <v>44</v>
      </c>
      <c r="E155" s="31"/>
      <c r="F155" s="10">
        <v>10</v>
      </c>
      <c r="G155" s="11" t="s">
        <v>43</v>
      </c>
      <c r="H155" s="12">
        <f>'[1]Ж-5,1'!M437</f>
        <v>1.284425310314615E-2</v>
      </c>
      <c r="I155" s="30" t="s">
        <v>44</v>
      </c>
    </row>
    <row r="156" spans="1:9" ht="15.75" x14ac:dyDescent="0.25">
      <c r="A156" s="10"/>
      <c r="B156" s="11" t="s">
        <v>45</v>
      </c>
      <c r="C156" s="12"/>
      <c r="D156" s="30"/>
      <c r="E156" s="14"/>
      <c r="F156" s="10"/>
      <c r="G156" s="11" t="s">
        <v>45</v>
      </c>
      <c r="H156" s="12"/>
      <c r="I156" s="30"/>
    </row>
    <row r="157" spans="1:9" ht="15.75" x14ac:dyDescent="0.25">
      <c r="A157" s="10">
        <v>11</v>
      </c>
      <c r="B157" s="11" t="s">
        <v>46</v>
      </c>
      <c r="C157" s="12">
        <f>'[1]Ж-5,1'!H448</f>
        <v>3.9485629806949802E-3</v>
      </c>
      <c r="D157" s="32" t="s">
        <v>47</v>
      </c>
      <c r="E157" s="14"/>
      <c r="F157" s="10">
        <v>11</v>
      </c>
      <c r="G157" s="11" t="s">
        <v>46</v>
      </c>
      <c r="H157" s="12">
        <f>'[1]Ж-5,1'!M448</f>
        <v>3.4974463752509778E-3</v>
      </c>
      <c r="I157" s="32" t="s">
        <v>47</v>
      </c>
    </row>
    <row r="158" spans="1:9" ht="15.75" x14ac:dyDescent="0.25">
      <c r="A158" s="10">
        <v>12</v>
      </c>
      <c r="B158" s="11" t="s">
        <v>48</v>
      </c>
      <c r="C158" s="12">
        <f>'[1]Ж-5,1'!H464</f>
        <v>1.4640514800514801E-2</v>
      </c>
      <c r="D158" s="30" t="s">
        <v>27</v>
      </c>
      <c r="E158" s="14"/>
      <c r="F158" s="10">
        <v>12</v>
      </c>
      <c r="G158" s="11" t="s">
        <v>48</v>
      </c>
      <c r="H158" s="12">
        <f>'[1]Ж-5,1'!M464</f>
        <v>3.9174173095212934E-2</v>
      </c>
      <c r="I158" s="30" t="s">
        <v>27</v>
      </c>
    </row>
    <row r="159" spans="1:9" ht="15.75" x14ac:dyDescent="0.25">
      <c r="A159" s="10"/>
      <c r="B159" s="11" t="s">
        <v>49</v>
      </c>
      <c r="C159" s="12"/>
      <c r="D159" s="30"/>
      <c r="E159" s="14"/>
      <c r="F159" s="10"/>
      <c r="G159" s="11" t="s">
        <v>49</v>
      </c>
      <c r="H159" s="12"/>
      <c r="I159" s="30"/>
    </row>
    <row r="160" spans="1:9" ht="16.5" thickBot="1" x14ac:dyDescent="0.3">
      <c r="A160" s="36">
        <v>13</v>
      </c>
      <c r="B160" s="37" t="s">
        <v>50</v>
      </c>
      <c r="C160" s="38">
        <f>'[1]Ж-5,1'!H472</f>
        <v>6.9288551740112322E-2</v>
      </c>
      <c r="D160" s="39" t="s">
        <v>27</v>
      </c>
      <c r="E160" s="14"/>
      <c r="F160" s="36">
        <v>13</v>
      </c>
      <c r="G160" s="37" t="s">
        <v>50</v>
      </c>
      <c r="H160" s="38">
        <f>'[1]Ж-5,1'!M472</f>
        <v>4.9760659949319712E-2</v>
      </c>
      <c r="I160" s="39" t="s">
        <v>27</v>
      </c>
    </row>
    <row r="161" spans="1:9" ht="15.75" x14ac:dyDescent="0.25">
      <c r="A161" s="40"/>
      <c r="B161" s="41" t="s">
        <v>51</v>
      </c>
      <c r="C161" s="42">
        <f>C138+C144+C145+C150+C151+C146+C152+C153+C155+C157+C158+C160+C142+C147+C148+C149+C139</f>
        <v>2.6807185697420213</v>
      </c>
      <c r="D161" s="43"/>
      <c r="E161" s="31"/>
      <c r="F161" s="40"/>
      <c r="G161" s="41" t="s">
        <v>51</v>
      </c>
      <c r="H161" s="42">
        <f>H138+H144+H145+H150+H151+H146+H152+H153+H155+H157+H158+H160+H142+H147+H148+H149+H139</f>
        <v>2.565403243642169</v>
      </c>
      <c r="I161" s="43"/>
    </row>
    <row r="162" spans="1:9" ht="15.75" x14ac:dyDescent="0.25">
      <c r="A162" s="40"/>
      <c r="B162" s="41" t="s">
        <v>52</v>
      </c>
      <c r="C162" s="44"/>
      <c r="D162" s="45"/>
      <c r="E162" s="14"/>
      <c r="F162" s="40"/>
      <c r="G162" s="41" t="s">
        <v>52</v>
      </c>
      <c r="H162" s="44"/>
      <c r="I162" s="45"/>
    </row>
    <row r="163" spans="1:9" ht="16.5" thickBot="1" x14ac:dyDescent="0.3">
      <c r="A163" s="40"/>
      <c r="B163" s="41" t="s">
        <v>53</v>
      </c>
      <c r="C163" s="44"/>
      <c r="D163" s="45"/>
      <c r="E163" s="14"/>
      <c r="F163" s="40"/>
      <c r="G163" s="41" t="s">
        <v>53</v>
      </c>
      <c r="H163" s="44"/>
      <c r="I163" s="45"/>
    </row>
    <row r="164" spans="1:9" ht="15.75" x14ac:dyDescent="0.25">
      <c r="A164" s="9"/>
      <c r="B164" s="47" t="s">
        <v>51</v>
      </c>
      <c r="C164" s="48">
        <f>C138+C142+C145+C150+C155+C157+C158+C151+C152+C147+C148+C149+C139</f>
        <v>2.0827096987257496</v>
      </c>
      <c r="D164" s="49"/>
      <c r="E164" s="31"/>
      <c r="F164" s="9"/>
      <c r="G164" s="47" t="s">
        <v>51</v>
      </c>
      <c r="H164" s="48">
        <f>H138+H142+H145+H150+H155+H157+H158+H151+H152+H147+H148+H149+H139</f>
        <v>2.0832255617973616</v>
      </c>
      <c r="I164" s="49"/>
    </row>
    <row r="165" spans="1:9" ht="15.75" x14ac:dyDescent="0.25">
      <c r="A165" s="9"/>
      <c r="B165" s="41" t="s">
        <v>54</v>
      </c>
      <c r="C165" s="50"/>
      <c r="D165" s="51"/>
      <c r="E165" s="31"/>
      <c r="F165" s="9"/>
      <c r="G165" s="41" t="s">
        <v>54</v>
      </c>
      <c r="H165" s="50"/>
      <c r="I165" s="51"/>
    </row>
    <row r="166" spans="1:9" ht="16.5" thickBot="1" x14ac:dyDescent="0.3">
      <c r="A166" s="52"/>
      <c r="B166" s="53" t="s">
        <v>55</v>
      </c>
      <c r="C166" s="54"/>
      <c r="D166" s="55"/>
      <c r="E166" s="31"/>
      <c r="F166" s="52"/>
      <c r="G166" s="53" t="s">
        <v>55</v>
      </c>
      <c r="H166" s="54"/>
      <c r="I166" s="55"/>
    </row>
    <row r="167" spans="1:9" ht="15.75" hidden="1" x14ac:dyDescent="0.25">
      <c r="A167" s="40"/>
      <c r="B167" s="41" t="s">
        <v>51</v>
      </c>
      <c r="C167" s="42">
        <f>C161-C139</f>
        <v>2.1920791257265773</v>
      </c>
      <c r="D167" s="43"/>
      <c r="E167" s="1"/>
      <c r="F167" s="40"/>
      <c r="G167" s="41" t="s">
        <v>51</v>
      </c>
      <c r="H167" s="42">
        <f>H161-H139</f>
        <v>2.1320761001992863</v>
      </c>
      <c r="I167" s="43"/>
    </row>
    <row r="168" spans="1:9" ht="15.75" hidden="1" x14ac:dyDescent="0.25">
      <c r="A168" s="40"/>
      <c r="B168" s="41" t="s">
        <v>56</v>
      </c>
      <c r="C168" s="44"/>
      <c r="D168" s="45"/>
      <c r="E168" s="1"/>
      <c r="F168" s="40"/>
      <c r="G168" s="41" t="s">
        <v>56</v>
      </c>
      <c r="H168" s="44"/>
      <c r="I168" s="45"/>
    </row>
    <row r="169" spans="1:9" ht="15.75" hidden="1" x14ac:dyDescent="0.25">
      <c r="A169" s="40"/>
      <c r="B169" s="41" t="s">
        <v>57</v>
      </c>
      <c r="C169" s="44"/>
      <c r="D169" s="45"/>
      <c r="E169" s="1"/>
      <c r="F169" s="40"/>
      <c r="G169" s="41" t="s">
        <v>57</v>
      </c>
      <c r="H169" s="44"/>
      <c r="I169" s="45"/>
    </row>
    <row r="170" spans="1:9" ht="16.5" hidden="1" thickBot="1" x14ac:dyDescent="0.3">
      <c r="A170" s="58"/>
      <c r="B170" s="41" t="s">
        <v>53</v>
      </c>
      <c r="C170" s="70"/>
      <c r="D170" s="71"/>
      <c r="E170" s="1"/>
      <c r="F170" s="58"/>
      <c r="G170" s="41" t="s">
        <v>53</v>
      </c>
      <c r="H170" s="70"/>
      <c r="I170" s="71"/>
    </row>
    <row r="171" spans="1:9" ht="15.75" hidden="1" x14ac:dyDescent="0.25">
      <c r="A171" s="9"/>
      <c r="B171" s="47" t="s">
        <v>51</v>
      </c>
      <c r="C171" s="42">
        <f>C164-C139</f>
        <v>1.5940702547103056</v>
      </c>
      <c r="D171" s="51"/>
      <c r="E171" s="1"/>
      <c r="F171" s="9"/>
      <c r="G171" s="47" t="s">
        <v>51</v>
      </c>
      <c r="H171" s="42">
        <f>H164-H139</f>
        <v>1.6498984183544787</v>
      </c>
      <c r="I171" s="51"/>
    </row>
    <row r="172" spans="1:9" ht="15.75" hidden="1" x14ac:dyDescent="0.25">
      <c r="A172" s="9"/>
      <c r="B172" s="41" t="s">
        <v>58</v>
      </c>
      <c r="C172" s="42"/>
      <c r="D172" s="51"/>
      <c r="E172" s="1"/>
      <c r="F172" s="9"/>
      <c r="G172" s="41" t="s">
        <v>58</v>
      </c>
      <c r="H172" s="42"/>
      <c r="I172" s="51"/>
    </row>
    <row r="173" spans="1:9" ht="15.75" hidden="1" x14ac:dyDescent="0.25">
      <c r="A173" s="9"/>
      <c r="B173" s="41" t="s">
        <v>57</v>
      </c>
      <c r="C173" s="42"/>
      <c r="D173" s="51"/>
      <c r="F173" s="9"/>
      <c r="G173" s="41" t="s">
        <v>57</v>
      </c>
      <c r="H173" s="42"/>
      <c r="I173" s="51"/>
    </row>
    <row r="174" spans="1:9" ht="16.5" hidden="1" thickBot="1" x14ac:dyDescent="0.3">
      <c r="A174" s="52"/>
      <c r="B174" s="53" t="s">
        <v>59</v>
      </c>
      <c r="C174" s="90"/>
      <c r="D174" s="55"/>
      <c r="F174" s="52"/>
      <c r="G174" s="53" t="s">
        <v>59</v>
      </c>
      <c r="H174" s="90"/>
      <c r="I174" s="55"/>
    </row>
    <row r="177" spans="1:9" ht="15.75" x14ac:dyDescent="0.25">
      <c r="B177" s="1" t="s">
        <v>60</v>
      </c>
      <c r="C177" s="1"/>
      <c r="D177" s="1"/>
      <c r="G177" s="1" t="s">
        <v>60</v>
      </c>
      <c r="H177" s="1"/>
      <c r="I177" s="1"/>
    </row>
    <row r="178" spans="1:9" ht="15.75" x14ac:dyDescent="0.25">
      <c r="B178" s="1"/>
      <c r="C178" s="1"/>
      <c r="D178" s="1"/>
      <c r="G178" s="1"/>
      <c r="H178" s="1"/>
      <c r="I178" s="1"/>
    </row>
    <row r="179" spans="1:9" ht="15.75" x14ac:dyDescent="0.25">
      <c r="B179" s="1"/>
      <c r="C179" s="1"/>
      <c r="D179" s="1"/>
      <c r="G179" s="1"/>
      <c r="H179" s="1"/>
      <c r="I179" s="1"/>
    </row>
    <row r="180" spans="1:9" ht="15.75" x14ac:dyDescent="0.25">
      <c r="B180" s="1"/>
      <c r="C180" s="1"/>
      <c r="D180" s="1"/>
      <c r="G180" s="1"/>
      <c r="H180" s="1"/>
      <c r="I180" s="1"/>
    </row>
    <row r="181" spans="1:9" ht="15.75" x14ac:dyDescent="0.25">
      <c r="B181" s="1"/>
      <c r="C181" s="1"/>
      <c r="D181" s="1"/>
      <c r="G181" s="1"/>
      <c r="H181" s="1"/>
      <c r="I181" s="1"/>
    </row>
    <row r="182" spans="1:9" ht="15.75" x14ac:dyDescent="0.25">
      <c r="B182" s="1"/>
      <c r="C182" s="1"/>
      <c r="D182" s="1"/>
      <c r="G182" s="1"/>
      <c r="H182" s="1"/>
      <c r="I182" s="1"/>
    </row>
    <row r="183" spans="1:9" ht="15.75" x14ac:dyDescent="0.25">
      <c r="B183" s="1"/>
      <c r="C183" s="1"/>
      <c r="D183" s="1"/>
      <c r="G183" s="1"/>
      <c r="H183" s="1"/>
      <c r="I183" s="1"/>
    </row>
    <row r="184" spans="1:9" ht="15.75" x14ac:dyDescent="0.25">
      <c r="B184" s="1"/>
      <c r="C184" s="1"/>
      <c r="D184" s="1"/>
      <c r="G184" s="1"/>
      <c r="H184" s="1"/>
      <c r="I184" s="1"/>
    </row>
    <row r="185" spans="1:9" ht="15.75" x14ac:dyDescent="0.25">
      <c r="B185" s="1"/>
      <c r="C185" s="1"/>
      <c r="D185" s="1"/>
      <c r="G185" s="1"/>
      <c r="H185" s="1"/>
      <c r="I185" s="1"/>
    </row>
    <row r="186" spans="1:9" ht="15.75" x14ac:dyDescent="0.25">
      <c r="B186" s="1"/>
      <c r="C186" s="1"/>
      <c r="D186" s="1"/>
      <c r="G186" s="1"/>
      <c r="H186" s="1"/>
      <c r="I186" s="1"/>
    </row>
    <row r="190" spans="1:9" ht="15.75" x14ac:dyDescent="0.25">
      <c r="A190" s="1"/>
      <c r="B190" s="1"/>
      <c r="C190" s="1" t="s">
        <v>0</v>
      </c>
      <c r="D190" s="1" t="s">
        <v>96</v>
      </c>
      <c r="E190" s="1"/>
    </row>
    <row r="191" spans="1:9" ht="15.75" x14ac:dyDescent="0.25">
      <c r="A191" s="1"/>
      <c r="B191" s="1"/>
      <c r="C191" s="1" t="s">
        <v>3</v>
      </c>
      <c r="D191" s="1"/>
      <c r="E191" s="1"/>
    </row>
    <row r="192" spans="1:9" ht="15.75" x14ac:dyDescent="0.25">
      <c r="A192" s="1"/>
      <c r="B192" s="1"/>
      <c r="C192" s="1" t="s">
        <v>4</v>
      </c>
      <c r="D192" s="1"/>
      <c r="E192" s="1"/>
    </row>
    <row r="193" spans="1:9" ht="15.75" x14ac:dyDescent="0.25">
      <c r="A193" s="1"/>
      <c r="B193" s="1"/>
      <c r="C193" s="1" t="s">
        <v>5</v>
      </c>
      <c r="D193" s="1"/>
      <c r="E193" s="1"/>
      <c r="F193" s="1"/>
      <c r="G193" s="1"/>
      <c r="H193" s="1" t="s">
        <v>0</v>
      </c>
      <c r="I193" s="1" t="s">
        <v>97</v>
      </c>
    </row>
    <row r="194" spans="1:9" ht="15.75" x14ac:dyDescent="0.25">
      <c r="A194" s="1"/>
      <c r="B194" s="2" t="s">
        <v>6</v>
      </c>
      <c r="C194" s="1"/>
      <c r="D194" s="1"/>
      <c r="E194" s="1"/>
      <c r="F194" s="1"/>
      <c r="G194" s="1"/>
      <c r="H194" s="1" t="s">
        <v>3</v>
      </c>
      <c r="I194" s="1"/>
    </row>
    <row r="195" spans="1:9" ht="15.75" x14ac:dyDescent="0.25">
      <c r="A195" s="1" t="s">
        <v>7</v>
      </c>
      <c r="B195" s="1"/>
      <c r="C195" s="1"/>
      <c r="D195" s="1"/>
      <c r="E195" s="1"/>
      <c r="F195" s="1"/>
      <c r="G195" s="1"/>
      <c r="H195" s="1" t="s">
        <v>4</v>
      </c>
      <c r="I195" s="1"/>
    </row>
    <row r="196" spans="1:9" ht="15.75" x14ac:dyDescent="0.25">
      <c r="A196" s="1" t="s">
        <v>98</v>
      </c>
      <c r="B196" s="1"/>
      <c r="C196" s="1"/>
      <c r="D196" s="1"/>
      <c r="E196" s="1"/>
      <c r="F196" s="1"/>
      <c r="G196" s="1"/>
      <c r="H196" s="1" t="s">
        <v>5</v>
      </c>
      <c r="I196" s="1"/>
    </row>
    <row r="197" spans="1:9" ht="16.5" thickBot="1" x14ac:dyDescent="0.3">
      <c r="A197" s="1"/>
      <c r="B197" s="1"/>
      <c r="C197" s="1"/>
      <c r="D197" s="1"/>
      <c r="E197" s="1"/>
      <c r="F197" s="1"/>
      <c r="G197" s="2" t="s">
        <v>6</v>
      </c>
      <c r="H197" s="1"/>
      <c r="I197" s="1"/>
    </row>
    <row r="198" spans="1:9" ht="15.75" x14ac:dyDescent="0.25">
      <c r="A198" s="3" t="s">
        <v>10</v>
      </c>
      <c r="B198" s="4" t="s">
        <v>11</v>
      </c>
      <c r="C198" s="3" t="s">
        <v>12</v>
      </c>
      <c r="D198" s="5" t="s">
        <v>13</v>
      </c>
      <c r="E198" s="6"/>
      <c r="F198" s="1" t="s">
        <v>7</v>
      </c>
      <c r="G198" s="1"/>
      <c r="H198" s="1"/>
      <c r="I198" s="1"/>
    </row>
    <row r="199" spans="1:9" ht="16.5" thickBot="1" x14ac:dyDescent="0.3">
      <c r="A199" s="7" t="s">
        <v>14</v>
      </c>
      <c r="B199" s="6"/>
      <c r="C199" s="7" t="s">
        <v>15</v>
      </c>
      <c r="D199" s="8" t="s">
        <v>16</v>
      </c>
      <c r="E199" s="6"/>
      <c r="F199" s="1" t="s">
        <v>99</v>
      </c>
      <c r="G199" s="1"/>
      <c r="H199" s="1"/>
      <c r="I199" s="1"/>
    </row>
    <row r="200" spans="1:9" ht="16.5" thickBot="1" x14ac:dyDescent="0.3">
      <c r="A200" s="46"/>
      <c r="B200" s="46"/>
      <c r="C200" s="3"/>
      <c r="D200" s="5"/>
      <c r="E200" s="6"/>
      <c r="F200" s="1"/>
      <c r="G200" s="1"/>
      <c r="H200" s="1"/>
      <c r="I200" s="1"/>
    </row>
    <row r="201" spans="1:9" ht="15.75" x14ac:dyDescent="0.25">
      <c r="A201" s="10">
        <v>1</v>
      </c>
      <c r="B201" s="11" t="s">
        <v>17</v>
      </c>
      <c r="C201" s="12">
        <f>'[1]Ж-5,1'!N23</f>
        <v>0.22545296127448519</v>
      </c>
      <c r="D201" s="13" t="s">
        <v>18</v>
      </c>
      <c r="E201" s="14"/>
      <c r="F201" s="3" t="s">
        <v>10</v>
      </c>
      <c r="G201" s="4" t="s">
        <v>11</v>
      </c>
      <c r="H201" s="3" t="s">
        <v>12</v>
      </c>
      <c r="I201" s="5" t="s">
        <v>13</v>
      </c>
    </row>
    <row r="202" spans="1:9" ht="16.5" thickBot="1" x14ac:dyDescent="0.3">
      <c r="A202" s="15">
        <v>2</v>
      </c>
      <c r="B202" s="11" t="s">
        <v>19</v>
      </c>
      <c r="C202" s="12">
        <f>'[1]Ж-5,1'!N34</f>
        <v>0.56713521490720342</v>
      </c>
      <c r="D202" s="25" t="s">
        <v>20</v>
      </c>
      <c r="E202" s="14"/>
      <c r="F202" s="7" t="s">
        <v>14</v>
      </c>
      <c r="G202" s="6"/>
      <c r="H202" s="7" t="s">
        <v>15</v>
      </c>
      <c r="I202" s="8" t="s">
        <v>16</v>
      </c>
    </row>
    <row r="203" spans="1:9" ht="15.75" x14ac:dyDescent="0.25">
      <c r="A203" s="17"/>
      <c r="B203" s="9"/>
      <c r="C203" s="18"/>
      <c r="D203" s="76" t="s">
        <v>21</v>
      </c>
      <c r="E203" s="14"/>
      <c r="F203" s="46"/>
      <c r="G203" s="46"/>
      <c r="H203" s="3"/>
      <c r="I203" s="5"/>
    </row>
    <row r="204" spans="1:9" ht="15.75" x14ac:dyDescent="0.25">
      <c r="A204" s="20"/>
      <c r="B204" s="9"/>
      <c r="C204" s="18"/>
      <c r="D204" s="28" t="s">
        <v>22</v>
      </c>
      <c r="E204" s="14"/>
      <c r="F204" s="10">
        <v>1</v>
      </c>
      <c r="G204" s="11" t="s">
        <v>17</v>
      </c>
      <c r="H204" s="12">
        <f>'[1]Ж-5,1'!O23</f>
        <v>0.29790000923901327</v>
      </c>
      <c r="I204" s="13" t="s">
        <v>18</v>
      </c>
    </row>
    <row r="205" spans="1:9" ht="15.75" x14ac:dyDescent="0.25">
      <c r="A205" s="22">
        <v>3</v>
      </c>
      <c r="B205" s="23" t="s">
        <v>23</v>
      </c>
      <c r="C205" s="24">
        <f>'[1]Ж-5,1'!N53</f>
        <v>0.30937870644908322</v>
      </c>
      <c r="D205" s="76" t="s">
        <v>24</v>
      </c>
      <c r="E205" s="14"/>
      <c r="F205" s="15">
        <v>2</v>
      </c>
      <c r="G205" s="11" t="s">
        <v>19</v>
      </c>
      <c r="H205" s="12">
        <f>'[1]Ж-5,1'!O34</f>
        <v>0.40773244155269894</v>
      </c>
      <c r="I205" s="25" t="s">
        <v>20</v>
      </c>
    </row>
    <row r="206" spans="1:9" ht="15.75" x14ac:dyDescent="0.25">
      <c r="A206" s="22"/>
      <c r="B206" s="26" t="s">
        <v>25</v>
      </c>
      <c r="C206" s="27"/>
      <c r="D206" s="76"/>
      <c r="E206" s="14"/>
      <c r="F206" s="17"/>
      <c r="G206" s="9"/>
      <c r="H206" s="18"/>
      <c r="I206" s="76" t="s">
        <v>21</v>
      </c>
    </row>
    <row r="207" spans="1:9" ht="15.75" x14ac:dyDescent="0.25">
      <c r="A207" s="10">
        <v>4</v>
      </c>
      <c r="B207" s="29" t="s">
        <v>26</v>
      </c>
      <c r="C207" s="12">
        <f>'[1]Ж-5,1'!N61</f>
        <v>0.4648867497753586</v>
      </c>
      <c r="D207" s="30" t="s">
        <v>27</v>
      </c>
      <c r="E207" s="31"/>
      <c r="F207" s="20"/>
      <c r="G207" s="9"/>
      <c r="H207" s="18"/>
      <c r="I207" s="28" t="s">
        <v>22</v>
      </c>
    </row>
    <row r="208" spans="1:9" ht="15.75" x14ac:dyDescent="0.25">
      <c r="A208" s="10">
        <v>5</v>
      </c>
      <c r="B208" s="29" t="s">
        <v>28</v>
      </c>
      <c r="C208" s="12"/>
      <c r="D208" s="30" t="s">
        <v>29</v>
      </c>
      <c r="E208" s="31"/>
      <c r="F208" s="22">
        <v>3</v>
      </c>
      <c r="G208" s="23" t="s">
        <v>23</v>
      </c>
      <c r="H208" s="24">
        <f>'[1]Ж-5,1'!O53</f>
        <v>0.33536961359401146</v>
      </c>
      <c r="I208" s="76" t="s">
        <v>24</v>
      </c>
    </row>
    <row r="209" spans="1:9" ht="15.75" x14ac:dyDescent="0.25">
      <c r="A209" s="10"/>
      <c r="B209" s="29" t="s">
        <v>30</v>
      </c>
      <c r="C209" s="12"/>
      <c r="D209" s="30" t="s">
        <v>47</v>
      </c>
      <c r="E209" s="14"/>
      <c r="F209" s="22"/>
      <c r="G209" s="26" t="s">
        <v>25</v>
      </c>
      <c r="H209" s="27"/>
      <c r="I209" s="106"/>
    </row>
    <row r="210" spans="1:9" ht="15.75" x14ac:dyDescent="0.25">
      <c r="A210" s="22"/>
      <c r="B210" s="29" t="s">
        <v>32</v>
      </c>
      <c r="C210" s="12">
        <f>'[1]Ж-5,1'!N74</f>
        <v>0.14168889289485165</v>
      </c>
      <c r="D210" s="32" t="s">
        <v>33</v>
      </c>
      <c r="E210" s="14"/>
      <c r="F210" s="10"/>
      <c r="G210" s="29"/>
      <c r="H210" s="12"/>
      <c r="I210" s="62"/>
    </row>
    <row r="211" spans="1:9" ht="15.75" x14ac:dyDescent="0.25">
      <c r="A211" s="22"/>
      <c r="B211" s="29" t="s">
        <v>34</v>
      </c>
      <c r="C211" s="12">
        <f>'[1]Ж-5,1'!N85</f>
        <v>3.9850001126677019E-2</v>
      </c>
      <c r="D211" s="30" t="s">
        <v>35</v>
      </c>
      <c r="E211" s="14"/>
      <c r="F211" s="10">
        <v>4</v>
      </c>
      <c r="G211" s="29" t="s">
        <v>28</v>
      </c>
      <c r="H211" s="12"/>
      <c r="I211" s="30" t="s">
        <v>29</v>
      </c>
    </row>
    <row r="212" spans="1:9" ht="15.75" x14ac:dyDescent="0.25">
      <c r="A212" s="22"/>
      <c r="B212" s="29" t="s">
        <v>36</v>
      </c>
      <c r="C212" s="12">
        <f>'[1]Ж-5,1'!N104</f>
        <v>3.5422223223712912E-2</v>
      </c>
      <c r="D212" s="30"/>
      <c r="E212" s="14"/>
      <c r="F212" s="10"/>
      <c r="G212" s="29" t="s">
        <v>30</v>
      </c>
      <c r="H212" s="12"/>
      <c r="I212" s="30" t="s">
        <v>47</v>
      </c>
    </row>
    <row r="213" spans="1:9" ht="15.75" x14ac:dyDescent="0.25">
      <c r="A213" s="22">
        <v>6</v>
      </c>
      <c r="B213" s="9" t="s">
        <v>37</v>
      </c>
      <c r="C213" s="12">
        <f>'[1]Ж-5,1'!N112</f>
        <v>2.3746305295325883E-3</v>
      </c>
      <c r="D213" s="32" t="s">
        <v>38</v>
      </c>
      <c r="E213" s="14"/>
      <c r="F213" s="22"/>
      <c r="G213" s="29" t="s">
        <v>32</v>
      </c>
      <c r="H213" s="18">
        <f>'[1]Ж-5,1'!O74</f>
        <v>0.22863975475253609</v>
      </c>
      <c r="I213" s="32" t="s">
        <v>33</v>
      </c>
    </row>
    <row r="214" spans="1:9" ht="15.75" x14ac:dyDescent="0.25">
      <c r="A214" s="10">
        <v>7</v>
      </c>
      <c r="B214" s="11" t="s">
        <v>39</v>
      </c>
      <c r="C214" s="12">
        <f>'[1]Ж-5,1'!N118</f>
        <v>1.1873152647662942E-2</v>
      </c>
      <c r="D214" s="83" t="s">
        <v>38</v>
      </c>
      <c r="E214" s="14"/>
      <c r="F214" s="22"/>
      <c r="G214" s="29" t="s">
        <v>34</v>
      </c>
      <c r="H214" s="12">
        <f>'[1]Ж-5,1'!O85</f>
        <v>4.8994233161257734E-2</v>
      </c>
      <c r="I214" s="30" t="s">
        <v>35</v>
      </c>
    </row>
    <row r="215" spans="1:9" ht="15.75" x14ac:dyDescent="0.25">
      <c r="A215" s="22">
        <v>8</v>
      </c>
      <c r="B215" s="9" t="s">
        <v>40</v>
      </c>
      <c r="C215" s="18">
        <f>'[1]Ж-5,1'!N402</f>
        <v>0.92688034306445966</v>
      </c>
      <c r="D215" s="32" t="s">
        <v>38</v>
      </c>
      <c r="E215" s="14"/>
      <c r="F215" s="22"/>
      <c r="G215" s="29" t="s">
        <v>36</v>
      </c>
      <c r="H215" s="12">
        <f>'[1]Ж-5,1'!O104</f>
        <v>3.2662822107505166E-2</v>
      </c>
      <c r="I215" s="62"/>
    </row>
    <row r="216" spans="1:9" ht="15.75" x14ac:dyDescent="0.25">
      <c r="A216" s="10">
        <v>9</v>
      </c>
      <c r="B216" s="11" t="s">
        <v>65</v>
      </c>
      <c r="C216" s="12">
        <f>'[1]Ж-5,1'!N425</f>
        <v>6.835782E-2</v>
      </c>
      <c r="D216" s="30" t="s">
        <v>27</v>
      </c>
      <c r="E216" s="14"/>
      <c r="F216" s="22">
        <v>5</v>
      </c>
      <c r="G216" s="9" t="s">
        <v>37</v>
      </c>
      <c r="H216" s="18">
        <f>'[1]Ж-5,1'!O112</f>
        <v>2.6608358227341315E-3</v>
      </c>
      <c r="I216" s="32" t="s">
        <v>38</v>
      </c>
    </row>
    <row r="217" spans="1:9" ht="15.75" x14ac:dyDescent="0.25">
      <c r="A217" s="22"/>
      <c r="B217" s="9" t="s">
        <v>42</v>
      </c>
      <c r="C217" s="18"/>
      <c r="D217" s="32"/>
      <c r="E217" s="14"/>
      <c r="F217" s="10">
        <v>6</v>
      </c>
      <c r="G217" s="11" t="s">
        <v>39</v>
      </c>
      <c r="H217" s="12">
        <f>'[1]Ж-5,1'!O118</f>
        <v>1.3304179113670661E-2</v>
      </c>
      <c r="I217" s="83" t="s">
        <v>38</v>
      </c>
    </row>
    <row r="218" spans="1:9" ht="15.75" x14ac:dyDescent="0.25">
      <c r="A218" s="10">
        <v>10</v>
      </c>
      <c r="B218" s="11" t="s">
        <v>43</v>
      </c>
      <c r="C218" s="12">
        <f>'[1]Ж-5,1'!N437</f>
        <v>9.8670086322566186E-3</v>
      </c>
      <c r="D218" s="30" t="s">
        <v>44</v>
      </c>
      <c r="E218" s="31"/>
      <c r="F218" s="22">
        <v>7</v>
      </c>
      <c r="G218" s="9" t="s">
        <v>40</v>
      </c>
      <c r="H218" s="18">
        <f>'[1]Ж-5,1'!O402</f>
        <v>0.85467117850530694</v>
      </c>
      <c r="I218" s="32" t="s">
        <v>38</v>
      </c>
    </row>
    <row r="219" spans="1:9" ht="15.75" x14ac:dyDescent="0.25">
      <c r="A219" s="10"/>
      <c r="B219" s="11" t="s">
        <v>45</v>
      </c>
      <c r="C219" s="12"/>
      <c r="D219" s="30"/>
      <c r="E219" s="14"/>
      <c r="F219" s="10"/>
      <c r="G219" s="11"/>
      <c r="H219" s="12"/>
      <c r="I219" s="62"/>
    </row>
    <row r="220" spans="1:9" ht="15.75" x14ac:dyDescent="0.25">
      <c r="A220" s="10">
        <v>11</v>
      </c>
      <c r="B220" s="11" t="s">
        <v>46</v>
      </c>
      <c r="C220" s="12">
        <f>'[1]Ж-5,1'!N448</f>
        <v>6.6944689682213671E-3</v>
      </c>
      <c r="D220" s="32" t="s">
        <v>47</v>
      </c>
      <c r="E220" s="14"/>
      <c r="F220" s="22"/>
      <c r="G220" s="9"/>
      <c r="H220" s="18"/>
      <c r="I220" s="63"/>
    </row>
    <row r="221" spans="1:9" ht="15.75" x14ac:dyDescent="0.25">
      <c r="A221" s="10">
        <v>12</v>
      </c>
      <c r="B221" s="11" t="s">
        <v>48</v>
      </c>
      <c r="C221" s="12">
        <f>'[1]Ж-5,1'!N464</f>
        <v>3.3247694088651553E-2</v>
      </c>
      <c r="D221" s="30" t="s">
        <v>27</v>
      </c>
      <c r="E221" s="14"/>
      <c r="F221" s="10">
        <v>8</v>
      </c>
      <c r="G221" s="11" t="s">
        <v>43</v>
      </c>
      <c r="H221" s="12">
        <f>'[1]Ж-5,1'!O437</f>
        <v>1.6691110461653138E-2</v>
      </c>
      <c r="I221" s="30" t="s">
        <v>44</v>
      </c>
    </row>
    <row r="222" spans="1:9" ht="15.75" x14ac:dyDescent="0.25">
      <c r="A222" s="10"/>
      <c r="B222" s="11" t="s">
        <v>49</v>
      </c>
      <c r="C222" s="12"/>
      <c r="D222" s="30"/>
      <c r="E222" s="14"/>
      <c r="F222" s="10"/>
      <c r="G222" s="11" t="s">
        <v>45</v>
      </c>
      <c r="H222" s="12"/>
      <c r="I222" s="62"/>
    </row>
    <row r="223" spans="1:9" ht="16.5" thickBot="1" x14ac:dyDescent="0.3">
      <c r="A223" s="36">
        <v>13</v>
      </c>
      <c r="B223" s="37" t="s">
        <v>50</v>
      </c>
      <c r="C223" s="38">
        <f>'[1]Ж-5,1'!N472</f>
        <v>0.10461234649507856</v>
      </c>
      <c r="D223" s="39" t="s">
        <v>27</v>
      </c>
      <c r="E223" s="14"/>
      <c r="F223" s="10">
        <v>9</v>
      </c>
      <c r="G223" s="11" t="s">
        <v>46</v>
      </c>
      <c r="H223" s="12">
        <f>'[1]Ж-5,1'!O448</f>
        <v>6.8806584757272349E-3</v>
      </c>
      <c r="I223" s="32" t="s">
        <v>47</v>
      </c>
    </row>
    <row r="224" spans="1:9" ht="15.75" x14ac:dyDescent="0.25">
      <c r="A224" s="40"/>
      <c r="B224" s="41" t="s">
        <v>51</v>
      </c>
      <c r="C224" s="42">
        <f>C201+C207+C208+C213+C214+C209+C215+C216+C218+C220+C221+C223+C205+C210+C211+C212+C202</f>
        <v>2.9477222140772352</v>
      </c>
      <c r="D224" s="43"/>
      <c r="E224" s="31"/>
      <c r="F224" s="10">
        <v>10</v>
      </c>
      <c r="G224" s="11" t="s">
        <v>48</v>
      </c>
      <c r="H224" s="12">
        <f>'[1]Ж-5,1'!O464</f>
        <v>3.9789520229935885E-2</v>
      </c>
      <c r="I224" s="30" t="s">
        <v>27</v>
      </c>
    </row>
    <row r="225" spans="1:9" ht="15.75" x14ac:dyDescent="0.25">
      <c r="A225" s="40"/>
      <c r="B225" s="41" t="s">
        <v>52</v>
      </c>
      <c r="C225" s="44"/>
      <c r="D225" s="45"/>
      <c r="E225" s="14"/>
      <c r="F225" s="10"/>
      <c r="G225" s="11" t="s">
        <v>49</v>
      </c>
      <c r="H225" s="12"/>
      <c r="I225" s="62"/>
    </row>
    <row r="226" spans="1:9" ht="16.5" thickBot="1" x14ac:dyDescent="0.3">
      <c r="A226" s="40"/>
      <c r="B226" s="41" t="s">
        <v>53</v>
      </c>
      <c r="C226" s="44"/>
      <c r="D226" s="45"/>
      <c r="E226" s="14"/>
      <c r="F226" s="36"/>
      <c r="G226" s="37"/>
      <c r="H226" s="38"/>
      <c r="I226" s="65"/>
    </row>
    <row r="227" spans="1:9" ht="15.75" x14ac:dyDescent="0.25">
      <c r="A227" s="46"/>
      <c r="B227" s="47" t="s">
        <v>51</v>
      </c>
      <c r="C227" s="4"/>
      <c r="D227" s="3"/>
      <c r="E227" s="1"/>
      <c r="F227" s="87"/>
      <c r="G227" s="47" t="s">
        <v>51</v>
      </c>
      <c r="H227" s="67">
        <f>H204+H210+H211+H216+H217+H212+H218+H219+H221+H223+H224+H226+H208+H213+H214+H215+H205</f>
        <v>2.2852963570160507</v>
      </c>
      <c r="I227" s="68"/>
    </row>
    <row r="228" spans="1:9" ht="15.75" x14ac:dyDescent="0.25">
      <c r="A228" s="9"/>
      <c r="B228" s="41" t="s">
        <v>54</v>
      </c>
      <c r="C228" s="42">
        <f>C201+C202+C205+C210+C211+C212+C213+C214+C215+C218+C220+C221</f>
        <v>2.3098652978067986</v>
      </c>
      <c r="D228" s="7"/>
      <c r="E228" s="1"/>
      <c r="F228" s="40"/>
      <c r="G228" s="41" t="s">
        <v>66</v>
      </c>
      <c r="H228" s="44"/>
      <c r="I228" s="45"/>
    </row>
    <row r="229" spans="1:9" ht="16.5" thickBot="1" x14ac:dyDescent="0.3">
      <c r="A229" s="52"/>
      <c r="B229" s="53" t="s">
        <v>55</v>
      </c>
      <c r="C229" s="107"/>
      <c r="D229" s="60"/>
      <c r="E229" s="1"/>
      <c r="F229" s="58"/>
      <c r="G229" s="53"/>
      <c r="H229" s="70"/>
      <c r="I229" s="71"/>
    </row>
    <row r="230" spans="1:9" ht="15.75" hidden="1" x14ac:dyDescent="0.25">
      <c r="A230" s="40"/>
      <c r="B230" s="41" t="s">
        <v>51</v>
      </c>
      <c r="C230" s="42">
        <f>C224-C202</f>
        <v>2.3805869991700317</v>
      </c>
      <c r="D230" s="43"/>
      <c r="E230" s="1"/>
      <c r="F230" s="87"/>
      <c r="G230" s="47" t="s">
        <v>71</v>
      </c>
      <c r="H230" s="88"/>
      <c r="I230" s="89"/>
    </row>
    <row r="231" spans="1:9" ht="15.75" hidden="1" x14ac:dyDescent="0.25">
      <c r="A231" s="40"/>
      <c r="B231" s="41" t="s">
        <v>56</v>
      </c>
      <c r="C231" s="44"/>
      <c r="D231" s="45"/>
      <c r="E231" s="1"/>
      <c r="F231" s="9"/>
      <c r="G231" s="41" t="s">
        <v>72</v>
      </c>
      <c r="H231" s="42">
        <f>H204+H208+H213+H214+H215+H216+H217+H218+H221+H223+H224</f>
        <v>1.8775639154633517</v>
      </c>
      <c r="I231" s="51"/>
    </row>
    <row r="232" spans="1:9" ht="16.5" hidden="1" thickBot="1" x14ac:dyDescent="0.3">
      <c r="A232" s="40"/>
      <c r="B232" s="41" t="s">
        <v>57</v>
      </c>
      <c r="C232" s="44"/>
      <c r="D232" s="45"/>
      <c r="E232" s="1"/>
      <c r="F232" s="52"/>
      <c r="G232" s="53" t="s">
        <v>100</v>
      </c>
      <c r="H232" s="90"/>
      <c r="I232" s="55"/>
    </row>
    <row r="233" spans="1:9" ht="16.5" hidden="1" thickBot="1" x14ac:dyDescent="0.3">
      <c r="A233" s="58"/>
      <c r="B233" s="41" t="s">
        <v>53</v>
      </c>
      <c r="C233" s="70"/>
      <c r="D233" s="71"/>
      <c r="E233" s="1"/>
      <c r="F233" s="72"/>
      <c r="G233" s="72"/>
      <c r="H233" s="42"/>
      <c r="I233" s="101"/>
    </row>
    <row r="234" spans="1:9" ht="15.75" hidden="1" x14ac:dyDescent="0.25">
      <c r="A234" s="9"/>
      <c r="B234" s="47" t="s">
        <v>51</v>
      </c>
      <c r="C234" s="42"/>
      <c r="D234" s="51"/>
      <c r="E234" s="1"/>
      <c r="F234" s="72"/>
      <c r="G234" s="72"/>
      <c r="H234" s="44"/>
      <c r="I234" s="44"/>
    </row>
    <row r="235" spans="1:9" ht="15.75" hidden="1" x14ac:dyDescent="0.25">
      <c r="A235" s="9"/>
      <c r="B235" s="41" t="s">
        <v>58</v>
      </c>
      <c r="C235" s="42">
        <f>C230-C202</f>
        <v>1.8134517842628282</v>
      </c>
      <c r="D235" s="51"/>
      <c r="E235" s="1"/>
      <c r="F235" s="72"/>
      <c r="G235" s="1" t="s">
        <v>60</v>
      </c>
      <c r="H235" s="44"/>
      <c r="I235" s="44"/>
    </row>
    <row r="236" spans="1:9" ht="15.75" hidden="1" x14ac:dyDescent="0.25">
      <c r="A236" s="9"/>
      <c r="B236" s="41" t="s">
        <v>57</v>
      </c>
      <c r="C236" s="42"/>
      <c r="D236" s="51"/>
      <c r="E236" s="1"/>
      <c r="F236" s="72"/>
      <c r="G236" s="72"/>
      <c r="H236" s="44"/>
      <c r="I236" s="44"/>
    </row>
    <row r="237" spans="1:9" ht="16.5" hidden="1" thickBot="1" x14ac:dyDescent="0.3">
      <c r="A237" s="52"/>
      <c r="B237" s="53" t="s">
        <v>59</v>
      </c>
      <c r="C237" s="90"/>
      <c r="D237" s="55"/>
      <c r="E237" s="1"/>
      <c r="F237" s="6"/>
      <c r="G237" s="1"/>
      <c r="H237" s="1"/>
      <c r="I237" s="1"/>
    </row>
    <row r="238" spans="1:9" ht="15.75" x14ac:dyDescent="0.25">
      <c r="F238" s="6"/>
      <c r="G238" s="72"/>
      <c r="H238" s="42"/>
      <c r="I238" s="31"/>
    </row>
    <row r="239" spans="1:9" ht="15.75" x14ac:dyDescent="0.25">
      <c r="F239" s="6"/>
      <c r="G239" s="72"/>
      <c r="H239" s="42"/>
      <c r="I239" s="31"/>
    </row>
    <row r="240" spans="1:9" ht="15.75" x14ac:dyDescent="0.25">
      <c r="B240" s="1" t="s">
        <v>60</v>
      </c>
      <c r="G240" s="1" t="s">
        <v>60</v>
      </c>
    </row>
    <row r="241" spans="1:9" ht="15.75" x14ac:dyDescent="0.25">
      <c r="B241" s="1"/>
      <c r="G241" s="1"/>
    </row>
    <row r="242" spans="1:9" ht="15.75" x14ac:dyDescent="0.25">
      <c r="B242" s="1"/>
      <c r="G242" s="1"/>
    </row>
    <row r="243" spans="1:9" ht="15.75" x14ac:dyDescent="0.25">
      <c r="B243" s="1"/>
      <c r="G243" s="1"/>
    </row>
    <row r="244" spans="1:9" ht="15.75" x14ac:dyDescent="0.25">
      <c r="B244" s="1"/>
      <c r="G244" s="1"/>
    </row>
    <row r="245" spans="1:9" ht="15.75" x14ac:dyDescent="0.25">
      <c r="B245" s="1"/>
      <c r="G245" s="1"/>
    </row>
    <row r="246" spans="1:9" ht="15.75" x14ac:dyDescent="0.25">
      <c r="B246" s="1"/>
      <c r="G246" s="1"/>
    </row>
    <row r="247" spans="1:9" ht="15.75" x14ac:dyDescent="0.25">
      <c r="B247" s="1"/>
      <c r="G247" s="1"/>
    </row>
    <row r="248" spans="1:9" ht="15.75" x14ac:dyDescent="0.25">
      <c r="B248" s="1"/>
      <c r="G248" s="1"/>
    </row>
    <row r="249" spans="1:9" ht="15.75" x14ac:dyDescent="0.25">
      <c r="B249" s="1"/>
      <c r="G249" s="1"/>
    </row>
    <row r="251" spans="1:9" ht="15.75" x14ac:dyDescent="0.25">
      <c r="A251" s="1"/>
      <c r="B251" s="1"/>
      <c r="C251" s="1" t="s">
        <v>0</v>
      </c>
      <c r="D251" s="1" t="s">
        <v>101</v>
      </c>
      <c r="E251" s="1"/>
      <c r="F251" s="1"/>
      <c r="G251" s="1"/>
      <c r="H251" s="1" t="s">
        <v>0</v>
      </c>
      <c r="I251" s="1" t="s">
        <v>102</v>
      </c>
    </row>
    <row r="252" spans="1:9" ht="15.75" x14ac:dyDescent="0.25">
      <c r="A252" s="1"/>
      <c r="B252" s="1"/>
      <c r="C252" s="1" t="s">
        <v>3</v>
      </c>
      <c r="D252" s="1"/>
      <c r="E252" s="1"/>
      <c r="F252" s="1"/>
      <c r="G252" s="1"/>
      <c r="H252" s="1" t="s">
        <v>3</v>
      </c>
      <c r="I252" s="1"/>
    </row>
    <row r="253" spans="1:9" ht="15.75" x14ac:dyDescent="0.25">
      <c r="A253" s="1"/>
      <c r="B253" s="1"/>
      <c r="C253" s="1" t="s">
        <v>4</v>
      </c>
      <c r="D253" s="1"/>
      <c r="E253" s="1"/>
      <c r="F253" s="1"/>
      <c r="G253" s="1"/>
      <c r="H253" s="1" t="s">
        <v>4</v>
      </c>
      <c r="I253" s="1"/>
    </row>
    <row r="254" spans="1:9" ht="15.75" x14ac:dyDescent="0.25">
      <c r="A254" s="1"/>
      <c r="B254" s="1"/>
      <c r="C254" s="1" t="s">
        <v>5</v>
      </c>
      <c r="D254" s="1"/>
      <c r="E254" s="1"/>
      <c r="F254" s="1"/>
      <c r="G254" s="1"/>
      <c r="H254" s="1" t="s">
        <v>5</v>
      </c>
      <c r="I254" s="1"/>
    </row>
    <row r="255" spans="1:9" ht="15.75" x14ac:dyDescent="0.25">
      <c r="A255" s="1"/>
      <c r="B255" s="2" t="s">
        <v>6</v>
      </c>
      <c r="C255" s="1"/>
      <c r="D255" s="1"/>
      <c r="E255" s="1"/>
      <c r="F255" s="1"/>
      <c r="G255" s="2" t="s">
        <v>6</v>
      </c>
      <c r="H255" s="1"/>
      <c r="I255" s="1"/>
    </row>
    <row r="256" spans="1:9" ht="15.75" x14ac:dyDescent="0.25">
      <c r="A256" s="1" t="s">
        <v>7</v>
      </c>
      <c r="B256" s="1"/>
      <c r="C256" s="1"/>
      <c r="D256" s="1"/>
      <c r="E256" s="1"/>
      <c r="F256" s="1" t="s">
        <v>7</v>
      </c>
      <c r="G256" s="1"/>
      <c r="H256" s="1"/>
      <c r="I256" s="1"/>
    </row>
    <row r="257" spans="1:9" ht="15.75" x14ac:dyDescent="0.25">
      <c r="A257" s="1" t="s">
        <v>103</v>
      </c>
      <c r="B257" s="1"/>
      <c r="C257" s="1"/>
      <c r="D257" s="1"/>
      <c r="E257" s="1"/>
      <c r="F257" s="1" t="s">
        <v>104</v>
      </c>
      <c r="G257" s="1"/>
      <c r="H257" s="1"/>
      <c r="I257" s="1"/>
    </row>
    <row r="258" spans="1:9" ht="16.5" thickBot="1" x14ac:dyDescent="0.3">
      <c r="A258" s="1"/>
      <c r="B258" s="1"/>
      <c r="C258" s="1"/>
      <c r="D258" s="1"/>
      <c r="E258" s="1"/>
      <c r="F258" s="1"/>
      <c r="G258" s="1"/>
      <c r="H258" s="1"/>
      <c r="I258" s="1"/>
    </row>
    <row r="259" spans="1:9" ht="16.5" thickBot="1" x14ac:dyDescent="0.3">
      <c r="A259" s="3" t="s">
        <v>10</v>
      </c>
      <c r="B259" s="4" t="s">
        <v>11</v>
      </c>
      <c r="C259" s="3" t="s">
        <v>12</v>
      </c>
      <c r="D259" s="5" t="s">
        <v>13</v>
      </c>
      <c r="E259" s="6"/>
      <c r="F259" s="3" t="s">
        <v>10</v>
      </c>
      <c r="G259" s="4" t="s">
        <v>11</v>
      </c>
      <c r="H259" s="3" t="s">
        <v>12</v>
      </c>
      <c r="I259" s="5" t="s">
        <v>13</v>
      </c>
    </row>
    <row r="260" spans="1:9" ht="16.5" thickBot="1" x14ac:dyDescent="0.3">
      <c r="A260" s="7" t="s">
        <v>14</v>
      </c>
      <c r="B260" s="6"/>
      <c r="C260" s="7" t="s">
        <v>15</v>
      </c>
      <c r="D260" s="8" t="s">
        <v>16</v>
      </c>
      <c r="E260" s="6"/>
      <c r="F260" s="7" t="s">
        <v>14</v>
      </c>
      <c r="G260" s="6"/>
      <c r="H260" s="9" t="s">
        <v>15</v>
      </c>
      <c r="I260" s="3" t="s">
        <v>16</v>
      </c>
    </row>
    <row r="261" spans="1:9" ht="15.75" x14ac:dyDescent="0.25">
      <c r="A261" s="3"/>
      <c r="B261" s="46"/>
      <c r="C261" s="3"/>
      <c r="D261" s="5"/>
      <c r="E261" s="6"/>
      <c r="F261" s="3"/>
      <c r="G261" s="3"/>
      <c r="H261" s="4"/>
      <c r="I261" s="3"/>
    </row>
    <row r="262" spans="1:9" ht="15.75" x14ac:dyDescent="0.25">
      <c r="A262" s="73">
        <v>1</v>
      </c>
      <c r="B262" s="11" t="s">
        <v>17</v>
      </c>
      <c r="C262" s="12">
        <f>'[1]Ж-5,1'!P23</f>
        <v>0.38593432248507825</v>
      </c>
      <c r="D262" s="13" t="s">
        <v>18</v>
      </c>
      <c r="E262" s="14"/>
      <c r="F262" s="73">
        <v>1</v>
      </c>
      <c r="G262" s="74" t="s">
        <v>17</v>
      </c>
      <c r="H262" s="108">
        <f>'[1]Ж-5,1'!Q23</f>
        <v>0.26264019837254032</v>
      </c>
      <c r="I262" s="93" t="s">
        <v>18</v>
      </c>
    </row>
    <row r="263" spans="1:9" ht="15.75" x14ac:dyDescent="0.25">
      <c r="A263" s="73">
        <v>2</v>
      </c>
      <c r="B263" s="11" t="s">
        <v>19</v>
      </c>
      <c r="C263" s="12">
        <f>'[1]Ж-5,1'!P34</f>
        <v>0.49625257874787604</v>
      </c>
      <c r="D263" s="25" t="s">
        <v>20</v>
      </c>
      <c r="E263" s="14"/>
      <c r="F263" s="73">
        <v>2</v>
      </c>
      <c r="G263" s="11" t="s">
        <v>19</v>
      </c>
      <c r="H263" s="108">
        <f>'[1]Ж-5,1'!Q34</f>
        <v>0.55833552199992253</v>
      </c>
      <c r="I263" s="16" t="s">
        <v>20</v>
      </c>
    </row>
    <row r="264" spans="1:9" ht="15.75" x14ac:dyDescent="0.25">
      <c r="A264" s="75"/>
      <c r="B264" s="9"/>
      <c r="C264" s="18"/>
      <c r="D264" s="76" t="s">
        <v>21</v>
      </c>
      <c r="E264" s="14"/>
      <c r="F264" s="75"/>
      <c r="G264" s="7"/>
      <c r="H264" s="99"/>
      <c r="I264" s="19" t="s">
        <v>21</v>
      </c>
    </row>
    <row r="265" spans="1:9" ht="15.75" x14ac:dyDescent="0.25">
      <c r="A265" s="77"/>
      <c r="B265" s="9"/>
      <c r="C265" s="18"/>
      <c r="D265" s="28" t="s">
        <v>22</v>
      </c>
      <c r="E265" s="14"/>
      <c r="F265" s="77"/>
      <c r="G265" s="7"/>
      <c r="H265" s="99"/>
      <c r="I265" s="21" t="s">
        <v>22</v>
      </c>
    </row>
    <row r="266" spans="1:9" ht="15.75" x14ac:dyDescent="0.25">
      <c r="A266" s="78">
        <v>3</v>
      </c>
      <c r="B266" s="23" t="s">
        <v>23</v>
      </c>
      <c r="C266" s="24">
        <f>'[1]Ж-5,1'!P53</f>
        <v>0.3079112236308979</v>
      </c>
      <c r="D266" s="76" t="s">
        <v>24</v>
      </c>
      <c r="E266" s="14"/>
      <c r="F266" s="78">
        <v>3</v>
      </c>
      <c r="G266" s="79" t="s">
        <v>23</v>
      </c>
      <c r="H266" s="109">
        <f>'[1]Ж-5,1'!Q53</f>
        <v>0.31930020726752062</v>
      </c>
      <c r="I266" s="19" t="s">
        <v>24</v>
      </c>
    </row>
    <row r="267" spans="1:9" ht="15.75" x14ac:dyDescent="0.25">
      <c r="A267" s="78"/>
      <c r="B267" s="26" t="s">
        <v>25</v>
      </c>
      <c r="C267" s="27"/>
      <c r="D267" s="76"/>
      <c r="E267" s="14"/>
      <c r="F267" s="78"/>
      <c r="G267" s="80" t="s">
        <v>25</v>
      </c>
      <c r="H267" s="110"/>
      <c r="I267" s="19"/>
    </row>
    <row r="268" spans="1:9" ht="15.75" x14ac:dyDescent="0.25">
      <c r="A268" s="73">
        <v>4</v>
      </c>
      <c r="B268" s="29" t="s">
        <v>28</v>
      </c>
      <c r="C268" s="12"/>
      <c r="D268" s="30" t="s">
        <v>29</v>
      </c>
      <c r="E268" s="31"/>
      <c r="F268" s="73">
        <v>4</v>
      </c>
      <c r="G268" s="81" t="s">
        <v>28</v>
      </c>
      <c r="H268" s="108"/>
      <c r="I268" s="91" t="s">
        <v>29</v>
      </c>
    </row>
    <row r="269" spans="1:9" ht="15.75" x14ac:dyDescent="0.25">
      <c r="A269" s="73"/>
      <c r="B269" s="29" t="s">
        <v>30</v>
      </c>
      <c r="C269" s="12"/>
      <c r="D269" s="30" t="s">
        <v>47</v>
      </c>
      <c r="E269" s="14"/>
      <c r="F269" s="73"/>
      <c r="G269" s="81" t="s">
        <v>30</v>
      </c>
      <c r="H269" s="108"/>
      <c r="I269" s="91" t="s">
        <v>47</v>
      </c>
    </row>
    <row r="270" spans="1:9" ht="15.75" x14ac:dyDescent="0.25">
      <c r="A270" s="73"/>
      <c r="B270" s="29" t="s">
        <v>32</v>
      </c>
      <c r="C270" s="18">
        <f>'[1]Ж-5,1'!P74</f>
        <v>0.20144244950670462</v>
      </c>
      <c r="D270" s="32" t="s">
        <v>33</v>
      </c>
      <c r="E270" s="14"/>
      <c r="F270" s="73"/>
      <c r="G270" s="81" t="s">
        <v>32</v>
      </c>
      <c r="H270" s="99">
        <f>'[1]Ж-5,1'!Q74</f>
        <v>0.16112224427108607</v>
      </c>
      <c r="I270" s="94" t="s">
        <v>33</v>
      </c>
    </row>
    <row r="271" spans="1:9" ht="15.75" x14ac:dyDescent="0.25">
      <c r="A271" s="78"/>
      <c r="B271" s="29" t="s">
        <v>34</v>
      </c>
      <c r="C271" s="12">
        <f>'[1]Ж-5,1'!P85</f>
        <v>4.6207227667529306E-2</v>
      </c>
      <c r="D271" s="30" t="s">
        <v>35</v>
      </c>
      <c r="E271" s="14"/>
      <c r="F271" s="78"/>
      <c r="G271" s="81" t="s">
        <v>34</v>
      </c>
      <c r="H271" s="108">
        <f>'[1]Ж-5,1'!Q85</f>
        <v>3.1383177885864776E-2</v>
      </c>
      <c r="I271" s="91" t="s">
        <v>35</v>
      </c>
    </row>
    <row r="272" spans="1:9" ht="15.75" x14ac:dyDescent="0.25">
      <c r="A272" s="78"/>
      <c r="B272" s="29" t="s">
        <v>36</v>
      </c>
      <c r="C272" s="12">
        <f>'[1]Ж-5,1'!P104</f>
        <v>3.4655420750646967E-2</v>
      </c>
      <c r="D272" s="30"/>
      <c r="E272" s="14"/>
      <c r="F272" s="78"/>
      <c r="G272" s="81" t="s">
        <v>36</v>
      </c>
      <c r="H272" s="108">
        <f>'[1]Ж-5,1'!Q104</f>
        <v>3.1383177885864776E-2</v>
      </c>
      <c r="I272" s="91"/>
    </row>
    <row r="273" spans="1:9" ht="15.75" x14ac:dyDescent="0.25">
      <c r="A273" s="78">
        <v>5</v>
      </c>
      <c r="B273" s="9" t="s">
        <v>37</v>
      </c>
      <c r="C273" s="18">
        <f>'[1]Ж-5,1'!P112</f>
        <v>2.6140373807345442E-3</v>
      </c>
      <c r="D273" s="32" t="s">
        <v>38</v>
      </c>
      <c r="E273" s="14"/>
      <c r="F273" s="78">
        <v>5</v>
      </c>
      <c r="G273" s="7" t="s">
        <v>37</v>
      </c>
      <c r="H273" s="99">
        <f>'[1]Ж-5,1'!Q112</f>
        <v>3.5508211273857072E-5</v>
      </c>
      <c r="I273" s="94" t="s">
        <v>38</v>
      </c>
    </row>
    <row r="274" spans="1:9" ht="15.75" x14ac:dyDescent="0.25">
      <c r="A274" s="78">
        <v>6</v>
      </c>
      <c r="B274" s="11" t="s">
        <v>39</v>
      </c>
      <c r="C274" s="12">
        <f>'[1]Ж-5,1'!P118</f>
        <v>1.3070186903672721E-2</v>
      </c>
      <c r="D274" s="83" t="s">
        <v>38</v>
      </c>
      <c r="E274" s="14"/>
      <c r="F274" s="78">
        <v>6</v>
      </c>
      <c r="G274" s="74" t="s">
        <v>39</v>
      </c>
      <c r="H274" s="108">
        <f>'[1]Ж-5,1'!Q118</f>
        <v>1.7754105636928538E-4</v>
      </c>
      <c r="I274" s="91" t="s">
        <v>38</v>
      </c>
    </row>
    <row r="275" spans="1:9" ht="15.75" x14ac:dyDescent="0.25">
      <c r="A275" s="73">
        <v>7</v>
      </c>
      <c r="B275" s="9" t="s">
        <v>40</v>
      </c>
      <c r="C275" s="18">
        <f>'[1]Ж-5,1'!P402</f>
        <v>0.87338578744411655</v>
      </c>
      <c r="D275" s="32" t="s">
        <v>38</v>
      </c>
      <c r="E275" s="14"/>
      <c r="F275" s="73">
        <v>7</v>
      </c>
      <c r="G275" s="7" t="s">
        <v>40</v>
      </c>
      <c r="H275" s="99">
        <f>'[1]Ж-5,1'!Q402</f>
        <v>0.99209723625819657</v>
      </c>
      <c r="I275" s="94" t="s">
        <v>38</v>
      </c>
    </row>
    <row r="276" spans="1:9" ht="15.75" x14ac:dyDescent="0.25">
      <c r="A276" s="78">
        <v>8</v>
      </c>
      <c r="B276" s="11" t="s">
        <v>43</v>
      </c>
      <c r="C276" s="12">
        <f>'[1]Ж-5,1'!P437</f>
        <v>1.3814070012453272E-2</v>
      </c>
      <c r="D276" s="30" t="s">
        <v>44</v>
      </c>
      <c r="E276" s="31"/>
      <c r="F276" s="78">
        <v>8</v>
      </c>
      <c r="G276" s="74" t="s">
        <v>43</v>
      </c>
      <c r="H276" s="108">
        <f>'[1]Ж-5,1'!Q437</f>
        <v>2.0450340479331294E-2</v>
      </c>
      <c r="I276" s="91" t="s">
        <v>44</v>
      </c>
    </row>
    <row r="277" spans="1:9" ht="15.75" x14ac:dyDescent="0.25">
      <c r="A277" s="73"/>
      <c r="B277" s="11" t="s">
        <v>45</v>
      </c>
      <c r="C277" s="12"/>
      <c r="D277" s="62"/>
      <c r="E277" s="14"/>
      <c r="F277" s="73"/>
      <c r="G277" s="74" t="s">
        <v>45</v>
      </c>
      <c r="H277" s="108"/>
      <c r="I277" s="12"/>
    </row>
    <row r="278" spans="1:9" ht="15.75" x14ac:dyDescent="0.25">
      <c r="A278" s="78">
        <v>9</v>
      </c>
      <c r="B278" s="11" t="s">
        <v>46</v>
      </c>
      <c r="C278" s="12">
        <f>'[1]Ж-5,1'!P448</f>
        <v>6.5910207815971763E-3</v>
      </c>
      <c r="D278" s="32" t="s">
        <v>47</v>
      </c>
      <c r="E278" s="14"/>
      <c r="F278" s="78">
        <v>9</v>
      </c>
      <c r="G278" s="74" t="s">
        <v>46</v>
      </c>
      <c r="H278" s="108">
        <f>'[1]Ж-5,1'!Q448</f>
        <v>1.1708811578499284E-4</v>
      </c>
      <c r="I278" s="94" t="s">
        <v>47</v>
      </c>
    </row>
    <row r="279" spans="1:9" ht="15.75" x14ac:dyDescent="0.25">
      <c r="A279" s="73">
        <v>10</v>
      </c>
      <c r="B279" s="11" t="s">
        <v>48</v>
      </c>
      <c r="C279" s="12">
        <f>'[1]Ж-5,1'!P464</f>
        <v>5.3202980002614031E-2</v>
      </c>
      <c r="D279" s="30" t="s">
        <v>27</v>
      </c>
      <c r="E279" s="14"/>
      <c r="F279" s="73">
        <v>10</v>
      </c>
      <c r="G279" s="74" t="s">
        <v>48</v>
      </c>
      <c r="H279" s="108">
        <f>'[1]Ж-5,1'!Q464</f>
        <v>8.0573352424441788E-2</v>
      </c>
      <c r="I279" s="91" t="s">
        <v>27</v>
      </c>
    </row>
    <row r="280" spans="1:9" ht="16.5" thickBot="1" x14ac:dyDescent="0.3">
      <c r="A280" s="36"/>
      <c r="B280" s="37" t="s">
        <v>49</v>
      </c>
      <c r="C280" s="38"/>
      <c r="D280" s="65"/>
      <c r="E280" s="14"/>
      <c r="F280" s="36"/>
      <c r="G280" s="84" t="s">
        <v>49</v>
      </c>
      <c r="H280" s="111"/>
      <c r="I280" s="38"/>
    </row>
    <row r="281" spans="1:9" ht="15.75" x14ac:dyDescent="0.25">
      <c r="A281" s="14"/>
      <c r="B281" s="47" t="s">
        <v>51</v>
      </c>
      <c r="C281" s="67">
        <f>C262+C266+C270+C271+C272+C275+C274+C273+C276+C278+C279+C263</f>
        <v>2.4350813053139211</v>
      </c>
      <c r="D281" s="68"/>
      <c r="E281" s="31"/>
      <c r="F281" s="85"/>
      <c r="G281" s="47" t="s">
        <v>51</v>
      </c>
      <c r="H281" s="67">
        <f>H262+H266+H270+H271+H272+H275+H274+H273+H276+H278+H279+H263</f>
        <v>2.457615594228197</v>
      </c>
      <c r="I281" s="68"/>
    </row>
    <row r="282" spans="1:9" ht="16.5" thickBot="1" x14ac:dyDescent="0.3">
      <c r="A282" s="14"/>
      <c r="B282" s="53" t="s">
        <v>66</v>
      </c>
      <c r="C282" s="70"/>
      <c r="D282" s="71"/>
      <c r="E282" s="14"/>
      <c r="F282" s="86"/>
      <c r="G282" s="53" t="s">
        <v>66</v>
      </c>
      <c r="H282" s="70"/>
      <c r="I282" s="71"/>
    </row>
    <row r="283" spans="1:9" ht="15.75" hidden="1" x14ac:dyDescent="0.25">
      <c r="A283" s="87"/>
      <c r="B283" s="47" t="s">
        <v>71</v>
      </c>
      <c r="C283" s="88"/>
      <c r="D283" s="89"/>
      <c r="E283" s="1"/>
      <c r="F283" s="87"/>
      <c r="G283" s="47" t="s">
        <v>71</v>
      </c>
      <c r="H283" s="88"/>
      <c r="I283" s="89"/>
    </row>
    <row r="284" spans="1:9" ht="15.75" hidden="1" x14ac:dyDescent="0.25">
      <c r="A284" s="9"/>
      <c r="B284" s="41" t="s">
        <v>72</v>
      </c>
      <c r="C284" s="42">
        <f>C281-C263</f>
        <v>1.9388287265660451</v>
      </c>
      <c r="D284" s="51"/>
      <c r="E284" s="1"/>
      <c r="F284" s="9"/>
      <c r="G284" s="41" t="s">
        <v>72</v>
      </c>
      <c r="H284" s="42">
        <f>H281-H263</f>
        <v>1.8992800722282746</v>
      </c>
      <c r="I284" s="51"/>
    </row>
    <row r="285" spans="1:9" ht="16.5" hidden="1" thickBot="1" x14ac:dyDescent="0.3">
      <c r="A285" s="52"/>
      <c r="B285" s="53" t="s">
        <v>100</v>
      </c>
      <c r="C285" s="90"/>
      <c r="D285" s="55"/>
      <c r="E285" s="1"/>
      <c r="F285" s="52"/>
      <c r="G285" s="53" t="s">
        <v>100</v>
      </c>
      <c r="H285" s="90"/>
      <c r="I285" s="55"/>
    </row>
    <row r="286" spans="1:9" ht="15.75" x14ac:dyDescent="0.25">
      <c r="A286" s="6"/>
      <c r="B286" s="72"/>
      <c r="C286" s="42"/>
      <c r="D286" s="31"/>
      <c r="E286" s="1"/>
      <c r="F286" s="6"/>
      <c r="G286" s="72"/>
      <c r="H286" s="42"/>
      <c r="I286" s="31"/>
    </row>
    <row r="287" spans="1:9" ht="15.75" x14ac:dyDescent="0.25">
      <c r="A287" s="6"/>
      <c r="B287" s="72"/>
      <c r="C287" s="42"/>
      <c r="D287" s="31"/>
      <c r="E287" s="1"/>
      <c r="F287" s="6"/>
      <c r="G287" s="72"/>
      <c r="H287" s="42"/>
      <c r="I287" s="31"/>
    </row>
    <row r="288" spans="1:9" ht="15.75" x14ac:dyDescent="0.25">
      <c r="A288" s="6"/>
      <c r="B288" s="1" t="s">
        <v>60</v>
      </c>
      <c r="C288" s="42"/>
      <c r="D288" s="31"/>
      <c r="E288" s="1"/>
      <c r="F288" s="6"/>
      <c r="G288" s="1" t="s">
        <v>60</v>
      </c>
      <c r="H288" s="42"/>
      <c r="I288" s="31"/>
    </row>
    <row r="289" spans="1:9" ht="15.75" x14ac:dyDescent="0.25">
      <c r="A289" s="6"/>
      <c r="B289" s="72"/>
      <c r="C289" s="42"/>
      <c r="D289" s="31"/>
      <c r="E289" s="1"/>
      <c r="F289" s="6"/>
      <c r="G289" s="72"/>
      <c r="H289" s="42"/>
      <c r="I289" s="31"/>
    </row>
    <row r="290" spans="1:9" ht="15.75" x14ac:dyDescent="0.25">
      <c r="A290" s="6"/>
      <c r="B290" s="72"/>
      <c r="C290" s="42"/>
      <c r="D290" s="31"/>
      <c r="E290" s="1"/>
      <c r="F290" s="6"/>
      <c r="G290" s="72"/>
      <c r="H290" s="42"/>
      <c r="I290" s="31"/>
    </row>
    <row r="291" spans="1:9" ht="15.75" x14ac:dyDescent="0.25">
      <c r="A291" s="1"/>
      <c r="B291" s="1"/>
      <c r="C291" s="1"/>
      <c r="D291" s="1"/>
      <c r="E291" s="1"/>
      <c r="F291" s="1"/>
      <c r="G291" s="1"/>
      <c r="H291" s="1"/>
      <c r="I29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8"/>
  <sheetViews>
    <sheetView topLeftCell="A232" workbookViewId="0">
      <selection activeCell="B249" sqref="B249"/>
    </sheetView>
  </sheetViews>
  <sheetFormatPr defaultRowHeight="15" x14ac:dyDescent="0.25"/>
  <cols>
    <col min="1" max="1" width="5" customWidth="1"/>
    <col min="2" max="2" width="42.42578125" customWidth="1"/>
    <col min="3" max="3" width="15.28515625" customWidth="1"/>
    <col min="4" max="4" width="25.28515625" customWidth="1"/>
    <col min="5" max="5" width="3" customWidth="1"/>
    <col min="6" max="6" width="5.85546875" customWidth="1"/>
    <col min="7" max="7" width="40.85546875" customWidth="1"/>
    <col min="8" max="8" width="16.28515625" customWidth="1"/>
    <col min="9" max="9" width="23.5703125" customWidth="1"/>
    <col min="257" max="257" width="5" customWidth="1"/>
    <col min="258" max="258" width="42.42578125" customWidth="1"/>
    <col min="259" max="259" width="15.28515625" customWidth="1"/>
    <col min="260" max="260" width="25.28515625" customWidth="1"/>
    <col min="261" max="261" width="3" customWidth="1"/>
    <col min="262" max="262" width="5.85546875" customWidth="1"/>
    <col min="263" max="263" width="40.85546875" customWidth="1"/>
    <col min="264" max="264" width="16.28515625" customWidth="1"/>
    <col min="265" max="265" width="23.5703125" customWidth="1"/>
    <col min="513" max="513" width="5" customWidth="1"/>
    <col min="514" max="514" width="42.42578125" customWidth="1"/>
    <col min="515" max="515" width="15.28515625" customWidth="1"/>
    <col min="516" max="516" width="25.28515625" customWidth="1"/>
    <col min="517" max="517" width="3" customWidth="1"/>
    <col min="518" max="518" width="5.85546875" customWidth="1"/>
    <col min="519" max="519" width="40.85546875" customWidth="1"/>
    <col min="520" max="520" width="16.28515625" customWidth="1"/>
    <col min="521" max="521" width="23.5703125" customWidth="1"/>
    <col min="769" max="769" width="5" customWidth="1"/>
    <col min="770" max="770" width="42.42578125" customWidth="1"/>
    <col min="771" max="771" width="15.28515625" customWidth="1"/>
    <col min="772" max="772" width="25.28515625" customWidth="1"/>
    <col min="773" max="773" width="3" customWidth="1"/>
    <col min="774" max="774" width="5.85546875" customWidth="1"/>
    <col min="775" max="775" width="40.85546875" customWidth="1"/>
    <col min="776" max="776" width="16.28515625" customWidth="1"/>
    <col min="777" max="777" width="23.5703125" customWidth="1"/>
    <col min="1025" max="1025" width="5" customWidth="1"/>
    <col min="1026" max="1026" width="42.42578125" customWidth="1"/>
    <col min="1027" max="1027" width="15.28515625" customWidth="1"/>
    <col min="1028" max="1028" width="25.28515625" customWidth="1"/>
    <col min="1029" max="1029" width="3" customWidth="1"/>
    <col min="1030" max="1030" width="5.85546875" customWidth="1"/>
    <col min="1031" max="1031" width="40.85546875" customWidth="1"/>
    <col min="1032" max="1032" width="16.28515625" customWidth="1"/>
    <col min="1033" max="1033" width="23.5703125" customWidth="1"/>
    <col min="1281" max="1281" width="5" customWidth="1"/>
    <col min="1282" max="1282" width="42.42578125" customWidth="1"/>
    <col min="1283" max="1283" width="15.28515625" customWidth="1"/>
    <col min="1284" max="1284" width="25.28515625" customWidth="1"/>
    <col min="1285" max="1285" width="3" customWidth="1"/>
    <col min="1286" max="1286" width="5.85546875" customWidth="1"/>
    <col min="1287" max="1287" width="40.85546875" customWidth="1"/>
    <col min="1288" max="1288" width="16.28515625" customWidth="1"/>
    <col min="1289" max="1289" width="23.5703125" customWidth="1"/>
    <col min="1537" max="1537" width="5" customWidth="1"/>
    <col min="1538" max="1538" width="42.42578125" customWidth="1"/>
    <col min="1539" max="1539" width="15.28515625" customWidth="1"/>
    <col min="1540" max="1540" width="25.28515625" customWidth="1"/>
    <col min="1541" max="1541" width="3" customWidth="1"/>
    <col min="1542" max="1542" width="5.85546875" customWidth="1"/>
    <col min="1543" max="1543" width="40.85546875" customWidth="1"/>
    <col min="1544" max="1544" width="16.28515625" customWidth="1"/>
    <col min="1545" max="1545" width="23.5703125" customWidth="1"/>
    <col min="1793" max="1793" width="5" customWidth="1"/>
    <col min="1794" max="1794" width="42.42578125" customWidth="1"/>
    <col min="1795" max="1795" width="15.28515625" customWidth="1"/>
    <col min="1796" max="1796" width="25.28515625" customWidth="1"/>
    <col min="1797" max="1797" width="3" customWidth="1"/>
    <col min="1798" max="1798" width="5.85546875" customWidth="1"/>
    <col min="1799" max="1799" width="40.85546875" customWidth="1"/>
    <col min="1800" max="1800" width="16.28515625" customWidth="1"/>
    <col min="1801" max="1801" width="23.5703125" customWidth="1"/>
    <col min="2049" max="2049" width="5" customWidth="1"/>
    <col min="2050" max="2050" width="42.42578125" customWidth="1"/>
    <col min="2051" max="2051" width="15.28515625" customWidth="1"/>
    <col min="2052" max="2052" width="25.28515625" customWidth="1"/>
    <col min="2053" max="2053" width="3" customWidth="1"/>
    <col min="2054" max="2054" width="5.85546875" customWidth="1"/>
    <col min="2055" max="2055" width="40.85546875" customWidth="1"/>
    <col min="2056" max="2056" width="16.28515625" customWidth="1"/>
    <col min="2057" max="2057" width="23.5703125" customWidth="1"/>
    <col min="2305" max="2305" width="5" customWidth="1"/>
    <col min="2306" max="2306" width="42.42578125" customWidth="1"/>
    <col min="2307" max="2307" width="15.28515625" customWidth="1"/>
    <col min="2308" max="2308" width="25.28515625" customWidth="1"/>
    <col min="2309" max="2309" width="3" customWidth="1"/>
    <col min="2310" max="2310" width="5.85546875" customWidth="1"/>
    <col min="2311" max="2311" width="40.85546875" customWidth="1"/>
    <col min="2312" max="2312" width="16.28515625" customWidth="1"/>
    <col min="2313" max="2313" width="23.5703125" customWidth="1"/>
    <col min="2561" max="2561" width="5" customWidth="1"/>
    <col min="2562" max="2562" width="42.42578125" customWidth="1"/>
    <col min="2563" max="2563" width="15.28515625" customWidth="1"/>
    <col min="2564" max="2564" width="25.28515625" customWidth="1"/>
    <col min="2565" max="2565" width="3" customWidth="1"/>
    <col min="2566" max="2566" width="5.85546875" customWidth="1"/>
    <col min="2567" max="2567" width="40.85546875" customWidth="1"/>
    <col min="2568" max="2568" width="16.28515625" customWidth="1"/>
    <col min="2569" max="2569" width="23.5703125" customWidth="1"/>
    <col min="2817" max="2817" width="5" customWidth="1"/>
    <col min="2818" max="2818" width="42.42578125" customWidth="1"/>
    <col min="2819" max="2819" width="15.28515625" customWidth="1"/>
    <col min="2820" max="2820" width="25.28515625" customWidth="1"/>
    <col min="2821" max="2821" width="3" customWidth="1"/>
    <col min="2822" max="2822" width="5.85546875" customWidth="1"/>
    <col min="2823" max="2823" width="40.85546875" customWidth="1"/>
    <col min="2824" max="2824" width="16.28515625" customWidth="1"/>
    <col min="2825" max="2825" width="23.5703125" customWidth="1"/>
    <col min="3073" max="3073" width="5" customWidth="1"/>
    <col min="3074" max="3074" width="42.42578125" customWidth="1"/>
    <col min="3075" max="3075" width="15.28515625" customWidth="1"/>
    <col min="3076" max="3076" width="25.28515625" customWidth="1"/>
    <col min="3077" max="3077" width="3" customWidth="1"/>
    <col min="3078" max="3078" width="5.85546875" customWidth="1"/>
    <col min="3079" max="3079" width="40.85546875" customWidth="1"/>
    <col min="3080" max="3080" width="16.28515625" customWidth="1"/>
    <col min="3081" max="3081" width="23.5703125" customWidth="1"/>
    <col min="3329" max="3329" width="5" customWidth="1"/>
    <col min="3330" max="3330" width="42.42578125" customWidth="1"/>
    <col min="3331" max="3331" width="15.28515625" customWidth="1"/>
    <col min="3332" max="3332" width="25.28515625" customWidth="1"/>
    <col min="3333" max="3333" width="3" customWidth="1"/>
    <col min="3334" max="3334" width="5.85546875" customWidth="1"/>
    <col min="3335" max="3335" width="40.85546875" customWidth="1"/>
    <col min="3336" max="3336" width="16.28515625" customWidth="1"/>
    <col min="3337" max="3337" width="23.5703125" customWidth="1"/>
    <col min="3585" max="3585" width="5" customWidth="1"/>
    <col min="3586" max="3586" width="42.42578125" customWidth="1"/>
    <col min="3587" max="3587" width="15.28515625" customWidth="1"/>
    <col min="3588" max="3588" width="25.28515625" customWidth="1"/>
    <col min="3589" max="3589" width="3" customWidth="1"/>
    <col min="3590" max="3590" width="5.85546875" customWidth="1"/>
    <col min="3591" max="3591" width="40.85546875" customWidth="1"/>
    <col min="3592" max="3592" width="16.28515625" customWidth="1"/>
    <col min="3593" max="3593" width="23.5703125" customWidth="1"/>
    <col min="3841" max="3841" width="5" customWidth="1"/>
    <col min="3842" max="3842" width="42.42578125" customWidth="1"/>
    <col min="3843" max="3843" width="15.28515625" customWidth="1"/>
    <col min="3844" max="3844" width="25.28515625" customWidth="1"/>
    <col min="3845" max="3845" width="3" customWidth="1"/>
    <col min="3846" max="3846" width="5.85546875" customWidth="1"/>
    <col min="3847" max="3847" width="40.85546875" customWidth="1"/>
    <col min="3848" max="3848" width="16.28515625" customWidth="1"/>
    <col min="3849" max="3849" width="23.5703125" customWidth="1"/>
    <col min="4097" max="4097" width="5" customWidth="1"/>
    <col min="4098" max="4098" width="42.42578125" customWidth="1"/>
    <col min="4099" max="4099" width="15.28515625" customWidth="1"/>
    <col min="4100" max="4100" width="25.28515625" customWidth="1"/>
    <col min="4101" max="4101" width="3" customWidth="1"/>
    <col min="4102" max="4102" width="5.85546875" customWidth="1"/>
    <col min="4103" max="4103" width="40.85546875" customWidth="1"/>
    <col min="4104" max="4104" width="16.28515625" customWidth="1"/>
    <col min="4105" max="4105" width="23.5703125" customWidth="1"/>
    <col min="4353" max="4353" width="5" customWidth="1"/>
    <col min="4354" max="4354" width="42.42578125" customWidth="1"/>
    <col min="4355" max="4355" width="15.28515625" customWidth="1"/>
    <col min="4356" max="4356" width="25.28515625" customWidth="1"/>
    <col min="4357" max="4357" width="3" customWidth="1"/>
    <col min="4358" max="4358" width="5.85546875" customWidth="1"/>
    <col min="4359" max="4359" width="40.85546875" customWidth="1"/>
    <col min="4360" max="4360" width="16.28515625" customWidth="1"/>
    <col min="4361" max="4361" width="23.5703125" customWidth="1"/>
    <col min="4609" max="4609" width="5" customWidth="1"/>
    <col min="4610" max="4610" width="42.42578125" customWidth="1"/>
    <col min="4611" max="4611" width="15.28515625" customWidth="1"/>
    <col min="4612" max="4612" width="25.28515625" customWidth="1"/>
    <col min="4613" max="4613" width="3" customWidth="1"/>
    <col min="4614" max="4614" width="5.85546875" customWidth="1"/>
    <col min="4615" max="4615" width="40.85546875" customWidth="1"/>
    <col min="4616" max="4616" width="16.28515625" customWidth="1"/>
    <col min="4617" max="4617" width="23.5703125" customWidth="1"/>
    <col min="4865" max="4865" width="5" customWidth="1"/>
    <col min="4866" max="4866" width="42.42578125" customWidth="1"/>
    <col min="4867" max="4867" width="15.28515625" customWidth="1"/>
    <col min="4868" max="4868" width="25.28515625" customWidth="1"/>
    <col min="4869" max="4869" width="3" customWidth="1"/>
    <col min="4870" max="4870" width="5.85546875" customWidth="1"/>
    <col min="4871" max="4871" width="40.85546875" customWidth="1"/>
    <col min="4872" max="4872" width="16.28515625" customWidth="1"/>
    <col min="4873" max="4873" width="23.5703125" customWidth="1"/>
    <col min="5121" max="5121" width="5" customWidth="1"/>
    <col min="5122" max="5122" width="42.42578125" customWidth="1"/>
    <col min="5123" max="5123" width="15.28515625" customWidth="1"/>
    <col min="5124" max="5124" width="25.28515625" customWidth="1"/>
    <col min="5125" max="5125" width="3" customWidth="1"/>
    <col min="5126" max="5126" width="5.85546875" customWidth="1"/>
    <col min="5127" max="5127" width="40.85546875" customWidth="1"/>
    <col min="5128" max="5128" width="16.28515625" customWidth="1"/>
    <col min="5129" max="5129" width="23.5703125" customWidth="1"/>
    <col min="5377" max="5377" width="5" customWidth="1"/>
    <col min="5378" max="5378" width="42.42578125" customWidth="1"/>
    <col min="5379" max="5379" width="15.28515625" customWidth="1"/>
    <col min="5380" max="5380" width="25.28515625" customWidth="1"/>
    <col min="5381" max="5381" width="3" customWidth="1"/>
    <col min="5382" max="5382" width="5.85546875" customWidth="1"/>
    <col min="5383" max="5383" width="40.85546875" customWidth="1"/>
    <col min="5384" max="5384" width="16.28515625" customWidth="1"/>
    <col min="5385" max="5385" width="23.5703125" customWidth="1"/>
    <col min="5633" max="5633" width="5" customWidth="1"/>
    <col min="5634" max="5634" width="42.42578125" customWidth="1"/>
    <col min="5635" max="5635" width="15.28515625" customWidth="1"/>
    <col min="5636" max="5636" width="25.28515625" customWidth="1"/>
    <col min="5637" max="5637" width="3" customWidth="1"/>
    <col min="5638" max="5638" width="5.85546875" customWidth="1"/>
    <col min="5639" max="5639" width="40.85546875" customWidth="1"/>
    <col min="5640" max="5640" width="16.28515625" customWidth="1"/>
    <col min="5641" max="5641" width="23.5703125" customWidth="1"/>
    <col min="5889" max="5889" width="5" customWidth="1"/>
    <col min="5890" max="5890" width="42.42578125" customWidth="1"/>
    <col min="5891" max="5891" width="15.28515625" customWidth="1"/>
    <col min="5892" max="5892" width="25.28515625" customWidth="1"/>
    <col min="5893" max="5893" width="3" customWidth="1"/>
    <col min="5894" max="5894" width="5.85546875" customWidth="1"/>
    <col min="5895" max="5895" width="40.85546875" customWidth="1"/>
    <col min="5896" max="5896" width="16.28515625" customWidth="1"/>
    <col min="5897" max="5897" width="23.5703125" customWidth="1"/>
    <col min="6145" max="6145" width="5" customWidth="1"/>
    <col min="6146" max="6146" width="42.42578125" customWidth="1"/>
    <col min="6147" max="6147" width="15.28515625" customWidth="1"/>
    <col min="6148" max="6148" width="25.28515625" customWidth="1"/>
    <col min="6149" max="6149" width="3" customWidth="1"/>
    <col min="6150" max="6150" width="5.85546875" customWidth="1"/>
    <col min="6151" max="6151" width="40.85546875" customWidth="1"/>
    <col min="6152" max="6152" width="16.28515625" customWidth="1"/>
    <col min="6153" max="6153" width="23.5703125" customWidth="1"/>
    <col min="6401" max="6401" width="5" customWidth="1"/>
    <col min="6402" max="6402" width="42.42578125" customWidth="1"/>
    <col min="6403" max="6403" width="15.28515625" customWidth="1"/>
    <col min="6404" max="6404" width="25.28515625" customWidth="1"/>
    <col min="6405" max="6405" width="3" customWidth="1"/>
    <col min="6406" max="6406" width="5.85546875" customWidth="1"/>
    <col min="6407" max="6407" width="40.85546875" customWidth="1"/>
    <col min="6408" max="6408" width="16.28515625" customWidth="1"/>
    <col min="6409" max="6409" width="23.5703125" customWidth="1"/>
    <col min="6657" max="6657" width="5" customWidth="1"/>
    <col min="6658" max="6658" width="42.42578125" customWidth="1"/>
    <col min="6659" max="6659" width="15.28515625" customWidth="1"/>
    <col min="6660" max="6660" width="25.28515625" customWidth="1"/>
    <col min="6661" max="6661" width="3" customWidth="1"/>
    <col min="6662" max="6662" width="5.85546875" customWidth="1"/>
    <col min="6663" max="6663" width="40.85546875" customWidth="1"/>
    <col min="6664" max="6664" width="16.28515625" customWidth="1"/>
    <col min="6665" max="6665" width="23.5703125" customWidth="1"/>
    <col min="6913" max="6913" width="5" customWidth="1"/>
    <col min="6914" max="6914" width="42.42578125" customWidth="1"/>
    <col min="6915" max="6915" width="15.28515625" customWidth="1"/>
    <col min="6916" max="6916" width="25.28515625" customWidth="1"/>
    <col min="6917" max="6917" width="3" customWidth="1"/>
    <col min="6918" max="6918" width="5.85546875" customWidth="1"/>
    <col min="6919" max="6919" width="40.85546875" customWidth="1"/>
    <col min="6920" max="6920" width="16.28515625" customWidth="1"/>
    <col min="6921" max="6921" width="23.5703125" customWidth="1"/>
    <col min="7169" max="7169" width="5" customWidth="1"/>
    <col min="7170" max="7170" width="42.42578125" customWidth="1"/>
    <col min="7171" max="7171" width="15.28515625" customWidth="1"/>
    <col min="7172" max="7172" width="25.28515625" customWidth="1"/>
    <col min="7173" max="7173" width="3" customWidth="1"/>
    <col min="7174" max="7174" width="5.85546875" customWidth="1"/>
    <col min="7175" max="7175" width="40.85546875" customWidth="1"/>
    <col min="7176" max="7176" width="16.28515625" customWidth="1"/>
    <col min="7177" max="7177" width="23.5703125" customWidth="1"/>
    <col min="7425" max="7425" width="5" customWidth="1"/>
    <col min="7426" max="7426" width="42.42578125" customWidth="1"/>
    <col min="7427" max="7427" width="15.28515625" customWidth="1"/>
    <col min="7428" max="7428" width="25.28515625" customWidth="1"/>
    <col min="7429" max="7429" width="3" customWidth="1"/>
    <col min="7430" max="7430" width="5.85546875" customWidth="1"/>
    <col min="7431" max="7431" width="40.85546875" customWidth="1"/>
    <col min="7432" max="7432" width="16.28515625" customWidth="1"/>
    <col min="7433" max="7433" width="23.5703125" customWidth="1"/>
    <col min="7681" max="7681" width="5" customWidth="1"/>
    <col min="7682" max="7682" width="42.42578125" customWidth="1"/>
    <col min="7683" max="7683" width="15.28515625" customWidth="1"/>
    <col min="7684" max="7684" width="25.28515625" customWidth="1"/>
    <col min="7685" max="7685" width="3" customWidth="1"/>
    <col min="7686" max="7686" width="5.85546875" customWidth="1"/>
    <col min="7687" max="7687" width="40.85546875" customWidth="1"/>
    <col min="7688" max="7688" width="16.28515625" customWidth="1"/>
    <col min="7689" max="7689" width="23.5703125" customWidth="1"/>
    <col min="7937" max="7937" width="5" customWidth="1"/>
    <col min="7938" max="7938" width="42.42578125" customWidth="1"/>
    <col min="7939" max="7939" width="15.28515625" customWidth="1"/>
    <col min="7940" max="7940" width="25.28515625" customWidth="1"/>
    <col min="7941" max="7941" width="3" customWidth="1"/>
    <col min="7942" max="7942" width="5.85546875" customWidth="1"/>
    <col min="7943" max="7943" width="40.85546875" customWidth="1"/>
    <col min="7944" max="7944" width="16.28515625" customWidth="1"/>
    <col min="7945" max="7945" width="23.5703125" customWidth="1"/>
    <col min="8193" max="8193" width="5" customWidth="1"/>
    <col min="8194" max="8194" width="42.42578125" customWidth="1"/>
    <col min="8195" max="8195" width="15.28515625" customWidth="1"/>
    <col min="8196" max="8196" width="25.28515625" customWidth="1"/>
    <col min="8197" max="8197" width="3" customWidth="1"/>
    <col min="8198" max="8198" width="5.85546875" customWidth="1"/>
    <col min="8199" max="8199" width="40.85546875" customWidth="1"/>
    <col min="8200" max="8200" width="16.28515625" customWidth="1"/>
    <col min="8201" max="8201" width="23.5703125" customWidth="1"/>
    <col min="8449" max="8449" width="5" customWidth="1"/>
    <col min="8450" max="8450" width="42.42578125" customWidth="1"/>
    <col min="8451" max="8451" width="15.28515625" customWidth="1"/>
    <col min="8452" max="8452" width="25.28515625" customWidth="1"/>
    <col min="8453" max="8453" width="3" customWidth="1"/>
    <col min="8454" max="8454" width="5.85546875" customWidth="1"/>
    <col min="8455" max="8455" width="40.85546875" customWidth="1"/>
    <col min="8456" max="8456" width="16.28515625" customWidth="1"/>
    <col min="8457" max="8457" width="23.5703125" customWidth="1"/>
    <col min="8705" max="8705" width="5" customWidth="1"/>
    <col min="8706" max="8706" width="42.42578125" customWidth="1"/>
    <col min="8707" max="8707" width="15.28515625" customWidth="1"/>
    <col min="8708" max="8708" width="25.28515625" customWidth="1"/>
    <col min="8709" max="8709" width="3" customWidth="1"/>
    <col min="8710" max="8710" width="5.85546875" customWidth="1"/>
    <col min="8711" max="8711" width="40.85546875" customWidth="1"/>
    <col min="8712" max="8712" width="16.28515625" customWidth="1"/>
    <col min="8713" max="8713" width="23.5703125" customWidth="1"/>
    <col min="8961" max="8961" width="5" customWidth="1"/>
    <col min="8962" max="8962" width="42.42578125" customWidth="1"/>
    <col min="8963" max="8963" width="15.28515625" customWidth="1"/>
    <col min="8964" max="8964" width="25.28515625" customWidth="1"/>
    <col min="8965" max="8965" width="3" customWidth="1"/>
    <col min="8966" max="8966" width="5.85546875" customWidth="1"/>
    <col min="8967" max="8967" width="40.85546875" customWidth="1"/>
    <col min="8968" max="8968" width="16.28515625" customWidth="1"/>
    <col min="8969" max="8969" width="23.5703125" customWidth="1"/>
    <col min="9217" max="9217" width="5" customWidth="1"/>
    <col min="9218" max="9218" width="42.42578125" customWidth="1"/>
    <col min="9219" max="9219" width="15.28515625" customWidth="1"/>
    <col min="9220" max="9220" width="25.28515625" customWidth="1"/>
    <col min="9221" max="9221" width="3" customWidth="1"/>
    <col min="9222" max="9222" width="5.85546875" customWidth="1"/>
    <col min="9223" max="9223" width="40.85546875" customWidth="1"/>
    <col min="9224" max="9224" width="16.28515625" customWidth="1"/>
    <col min="9225" max="9225" width="23.5703125" customWidth="1"/>
    <col min="9473" max="9473" width="5" customWidth="1"/>
    <col min="9474" max="9474" width="42.42578125" customWidth="1"/>
    <col min="9475" max="9475" width="15.28515625" customWidth="1"/>
    <col min="9476" max="9476" width="25.28515625" customWidth="1"/>
    <col min="9477" max="9477" width="3" customWidth="1"/>
    <col min="9478" max="9478" width="5.85546875" customWidth="1"/>
    <col min="9479" max="9479" width="40.85546875" customWidth="1"/>
    <col min="9480" max="9480" width="16.28515625" customWidth="1"/>
    <col min="9481" max="9481" width="23.5703125" customWidth="1"/>
    <col min="9729" max="9729" width="5" customWidth="1"/>
    <col min="9730" max="9730" width="42.42578125" customWidth="1"/>
    <col min="9731" max="9731" width="15.28515625" customWidth="1"/>
    <col min="9732" max="9732" width="25.28515625" customWidth="1"/>
    <col min="9733" max="9733" width="3" customWidth="1"/>
    <col min="9734" max="9734" width="5.85546875" customWidth="1"/>
    <col min="9735" max="9735" width="40.85546875" customWidth="1"/>
    <col min="9736" max="9736" width="16.28515625" customWidth="1"/>
    <col min="9737" max="9737" width="23.5703125" customWidth="1"/>
    <col min="9985" max="9985" width="5" customWidth="1"/>
    <col min="9986" max="9986" width="42.42578125" customWidth="1"/>
    <col min="9987" max="9987" width="15.28515625" customWidth="1"/>
    <col min="9988" max="9988" width="25.28515625" customWidth="1"/>
    <col min="9989" max="9989" width="3" customWidth="1"/>
    <col min="9990" max="9990" width="5.85546875" customWidth="1"/>
    <col min="9991" max="9991" width="40.85546875" customWidth="1"/>
    <col min="9992" max="9992" width="16.28515625" customWidth="1"/>
    <col min="9993" max="9993" width="23.5703125" customWidth="1"/>
    <col min="10241" max="10241" width="5" customWidth="1"/>
    <col min="10242" max="10242" width="42.42578125" customWidth="1"/>
    <col min="10243" max="10243" width="15.28515625" customWidth="1"/>
    <col min="10244" max="10244" width="25.28515625" customWidth="1"/>
    <col min="10245" max="10245" width="3" customWidth="1"/>
    <col min="10246" max="10246" width="5.85546875" customWidth="1"/>
    <col min="10247" max="10247" width="40.85546875" customWidth="1"/>
    <col min="10248" max="10248" width="16.28515625" customWidth="1"/>
    <col min="10249" max="10249" width="23.5703125" customWidth="1"/>
    <col min="10497" max="10497" width="5" customWidth="1"/>
    <col min="10498" max="10498" width="42.42578125" customWidth="1"/>
    <col min="10499" max="10499" width="15.28515625" customWidth="1"/>
    <col min="10500" max="10500" width="25.28515625" customWidth="1"/>
    <col min="10501" max="10501" width="3" customWidth="1"/>
    <col min="10502" max="10502" width="5.85546875" customWidth="1"/>
    <col min="10503" max="10503" width="40.85546875" customWidth="1"/>
    <col min="10504" max="10504" width="16.28515625" customWidth="1"/>
    <col min="10505" max="10505" width="23.5703125" customWidth="1"/>
    <col min="10753" max="10753" width="5" customWidth="1"/>
    <col min="10754" max="10754" width="42.42578125" customWidth="1"/>
    <col min="10755" max="10755" width="15.28515625" customWidth="1"/>
    <col min="10756" max="10756" width="25.28515625" customWidth="1"/>
    <col min="10757" max="10757" width="3" customWidth="1"/>
    <col min="10758" max="10758" width="5.85546875" customWidth="1"/>
    <col min="10759" max="10759" width="40.85546875" customWidth="1"/>
    <col min="10760" max="10760" width="16.28515625" customWidth="1"/>
    <col min="10761" max="10761" width="23.5703125" customWidth="1"/>
    <col min="11009" max="11009" width="5" customWidth="1"/>
    <col min="11010" max="11010" width="42.42578125" customWidth="1"/>
    <col min="11011" max="11011" width="15.28515625" customWidth="1"/>
    <col min="11012" max="11012" width="25.28515625" customWidth="1"/>
    <col min="11013" max="11013" width="3" customWidth="1"/>
    <col min="11014" max="11014" width="5.85546875" customWidth="1"/>
    <col min="11015" max="11015" width="40.85546875" customWidth="1"/>
    <col min="11016" max="11016" width="16.28515625" customWidth="1"/>
    <col min="11017" max="11017" width="23.5703125" customWidth="1"/>
    <col min="11265" max="11265" width="5" customWidth="1"/>
    <col min="11266" max="11266" width="42.42578125" customWidth="1"/>
    <col min="11267" max="11267" width="15.28515625" customWidth="1"/>
    <col min="11268" max="11268" width="25.28515625" customWidth="1"/>
    <col min="11269" max="11269" width="3" customWidth="1"/>
    <col min="11270" max="11270" width="5.85546875" customWidth="1"/>
    <col min="11271" max="11271" width="40.85546875" customWidth="1"/>
    <col min="11272" max="11272" width="16.28515625" customWidth="1"/>
    <col min="11273" max="11273" width="23.5703125" customWidth="1"/>
    <col min="11521" max="11521" width="5" customWidth="1"/>
    <col min="11522" max="11522" width="42.42578125" customWidth="1"/>
    <col min="11523" max="11523" width="15.28515625" customWidth="1"/>
    <col min="11524" max="11524" width="25.28515625" customWidth="1"/>
    <col min="11525" max="11525" width="3" customWidth="1"/>
    <col min="11526" max="11526" width="5.85546875" customWidth="1"/>
    <col min="11527" max="11527" width="40.85546875" customWidth="1"/>
    <col min="11528" max="11528" width="16.28515625" customWidth="1"/>
    <col min="11529" max="11529" width="23.5703125" customWidth="1"/>
    <col min="11777" max="11777" width="5" customWidth="1"/>
    <col min="11778" max="11778" width="42.42578125" customWidth="1"/>
    <col min="11779" max="11779" width="15.28515625" customWidth="1"/>
    <col min="11780" max="11780" width="25.28515625" customWidth="1"/>
    <col min="11781" max="11781" width="3" customWidth="1"/>
    <col min="11782" max="11782" width="5.85546875" customWidth="1"/>
    <col min="11783" max="11783" width="40.85546875" customWidth="1"/>
    <col min="11784" max="11784" width="16.28515625" customWidth="1"/>
    <col min="11785" max="11785" width="23.5703125" customWidth="1"/>
    <col min="12033" max="12033" width="5" customWidth="1"/>
    <col min="12034" max="12034" width="42.42578125" customWidth="1"/>
    <col min="12035" max="12035" width="15.28515625" customWidth="1"/>
    <col min="12036" max="12036" width="25.28515625" customWidth="1"/>
    <col min="12037" max="12037" width="3" customWidth="1"/>
    <col min="12038" max="12038" width="5.85546875" customWidth="1"/>
    <col min="12039" max="12039" width="40.85546875" customWidth="1"/>
    <col min="12040" max="12040" width="16.28515625" customWidth="1"/>
    <col min="12041" max="12041" width="23.5703125" customWidth="1"/>
    <col min="12289" max="12289" width="5" customWidth="1"/>
    <col min="12290" max="12290" width="42.42578125" customWidth="1"/>
    <col min="12291" max="12291" width="15.28515625" customWidth="1"/>
    <col min="12292" max="12292" width="25.28515625" customWidth="1"/>
    <col min="12293" max="12293" width="3" customWidth="1"/>
    <col min="12294" max="12294" width="5.85546875" customWidth="1"/>
    <col min="12295" max="12295" width="40.85546875" customWidth="1"/>
    <col min="12296" max="12296" width="16.28515625" customWidth="1"/>
    <col min="12297" max="12297" width="23.5703125" customWidth="1"/>
    <col min="12545" max="12545" width="5" customWidth="1"/>
    <col min="12546" max="12546" width="42.42578125" customWidth="1"/>
    <col min="12547" max="12547" width="15.28515625" customWidth="1"/>
    <col min="12548" max="12548" width="25.28515625" customWidth="1"/>
    <col min="12549" max="12549" width="3" customWidth="1"/>
    <col min="12550" max="12550" width="5.85546875" customWidth="1"/>
    <col min="12551" max="12551" width="40.85546875" customWidth="1"/>
    <col min="12552" max="12552" width="16.28515625" customWidth="1"/>
    <col min="12553" max="12553" width="23.5703125" customWidth="1"/>
    <col min="12801" max="12801" width="5" customWidth="1"/>
    <col min="12802" max="12802" width="42.42578125" customWidth="1"/>
    <col min="12803" max="12803" width="15.28515625" customWidth="1"/>
    <col min="12804" max="12804" width="25.28515625" customWidth="1"/>
    <col min="12805" max="12805" width="3" customWidth="1"/>
    <col min="12806" max="12806" width="5.85546875" customWidth="1"/>
    <col min="12807" max="12807" width="40.85546875" customWidth="1"/>
    <col min="12808" max="12808" width="16.28515625" customWidth="1"/>
    <col min="12809" max="12809" width="23.5703125" customWidth="1"/>
    <col min="13057" max="13057" width="5" customWidth="1"/>
    <col min="13058" max="13058" width="42.42578125" customWidth="1"/>
    <col min="13059" max="13059" width="15.28515625" customWidth="1"/>
    <col min="13060" max="13060" width="25.28515625" customWidth="1"/>
    <col min="13061" max="13061" width="3" customWidth="1"/>
    <col min="13062" max="13062" width="5.85546875" customWidth="1"/>
    <col min="13063" max="13063" width="40.85546875" customWidth="1"/>
    <col min="13064" max="13064" width="16.28515625" customWidth="1"/>
    <col min="13065" max="13065" width="23.5703125" customWidth="1"/>
    <col min="13313" max="13313" width="5" customWidth="1"/>
    <col min="13314" max="13314" width="42.42578125" customWidth="1"/>
    <col min="13315" max="13315" width="15.28515625" customWidth="1"/>
    <col min="13316" max="13316" width="25.28515625" customWidth="1"/>
    <col min="13317" max="13317" width="3" customWidth="1"/>
    <col min="13318" max="13318" width="5.85546875" customWidth="1"/>
    <col min="13319" max="13319" width="40.85546875" customWidth="1"/>
    <col min="13320" max="13320" width="16.28515625" customWidth="1"/>
    <col min="13321" max="13321" width="23.5703125" customWidth="1"/>
    <col min="13569" max="13569" width="5" customWidth="1"/>
    <col min="13570" max="13570" width="42.42578125" customWidth="1"/>
    <col min="13571" max="13571" width="15.28515625" customWidth="1"/>
    <col min="13572" max="13572" width="25.28515625" customWidth="1"/>
    <col min="13573" max="13573" width="3" customWidth="1"/>
    <col min="13574" max="13574" width="5.85546875" customWidth="1"/>
    <col min="13575" max="13575" width="40.85546875" customWidth="1"/>
    <col min="13576" max="13576" width="16.28515625" customWidth="1"/>
    <col min="13577" max="13577" width="23.5703125" customWidth="1"/>
    <col min="13825" max="13825" width="5" customWidth="1"/>
    <col min="13826" max="13826" width="42.42578125" customWidth="1"/>
    <col min="13827" max="13827" width="15.28515625" customWidth="1"/>
    <col min="13828" max="13828" width="25.28515625" customWidth="1"/>
    <col min="13829" max="13829" width="3" customWidth="1"/>
    <col min="13830" max="13830" width="5.85546875" customWidth="1"/>
    <col min="13831" max="13831" width="40.85546875" customWidth="1"/>
    <col min="13832" max="13832" width="16.28515625" customWidth="1"/>
    <col min="13833" max="13833" width="23.5703125" customWidth="1"/>
    <col min="14081" max="14081" width="5" customWidth="1"/>
    <col min="14082" max="14082" width="42.42578125" customWidth="1"/>
    <col min="14083" max="14083" width="15.28515625" customWidth="1"/>
    <col min="14084" max="14084" width="25.28515625" customWidth="1"/>
    <col min="14085" max="14085" width="3" customWidth="1"/>
    <col min="14086" max="14086" width="5.85546875" customWidth="1"/>
    <col min="14087" max="14087" width="40.85546875" customWidth="1"/>
    <col min="14088" max="14088" width="16.28515625" customWidth="1"/>
    <col min="14089" max="14089" width="23.5703125" customWidth="1"/>
    <col min="14337" max="14337" width="5" customWidth="1"/>
    <col min="14338" max="14338" width="42.42578125" customWidth="1"/>
    <col min="14339" max="14339" width="15.28515625" customWidth="1"/>
    <col min="14340" max="14340" width="25.28515625" customWidth="1"/>
    <col min="14341" max="14341" width="3" customWidth="1"/>
    <col min="14342" max="14342" width="5.85546875" customWidth="1"/>
    <col min="14343" max="14343" width="40.85546875" customWidth="1"/>
    <col min="14344" max="14344" width="16.28515625" customWidth="1"/>
    <col min="14345" max="14345" width="23.5703125" customWidth="1"/>
    <col min="14593" max="14593" width="5" customWidth="1"/>
    <col min="14594" max="14594" width="42.42578125" customWidth="1"/>
    <col min="14595" max="14595" width="15.28515625" customWidth="1"/>
    <col min="14596" max="14596" width="25.28515625" customWidth="1"/>
    <col min="14597" max="14597" width="3" customWidth="1"/>
    <col min="14598" max="14598" width="5.85546875" customWidth="1"/>
    <col min="14599" max="14599" width="40.85546875" customWidth="1"/>
    <col min="14600" max="14600" width="16.28515625" customWidth="1"/>
    <col min="14601" max="14601" width="23.5703125" customWidth="1"/>
    <col min="14849" max="14849" width="5" customWidth="1"/>
    <col min="14850" max="14850" width="42.42578125" customWidth="1"/>
    <col min="14851" max="14851" width="15.28515625" customWidth="1"/>
    <col min="14852" max="14852" width="25.28515625" customWidth="1"/>
    <col min="14853" max="14853" width="3" customWidth="1"/>
    <col min="14854" max="14854" width="5.85546875" customWidth="1"/>
    <col min="14855" max="14855" width="40.85546875" customWidth="1"/>
    <col min="14856" max="14856" width="16.28515625" customWidth="1"/>
    <col min="14857" max="14857" width="23.5703125" customWidth="1"/>
    <col min="15105" max="15105" width="5" customWidth="1"/>
    <col min="15106" max="15106" width="42.42578125" customWidth="1"/>
    <col min="15107" max="15107" width="15.28515625" customWidth="1"/>
    <col min="15108" max="15108" width="25.28515625" customWidth="1"/>
    <col min="15109" max="15109" width="3" customWidth="1"/>
    <col min="15110" max="15110" width="5.85546875" customWidth="1"/>
    <col min="15111" max="15111" width="40.85546875" customWidth="1"/>
    <col min="15112" max="15112" width="16.28515625" customWidth="1"/>
    <col min="15113" max="15113" width="23.5703125" customWidth="1"/>
    <col min="15361" max="15361" width="5" customWidth="1"/>
    <col min="15362" max="15362" width="42.42578125" customWidth="1"/>
    <col min="15363" max="15363" width="15.28515625" customWidth="1"/>
    <col min="15364" max="15364" width="25.28515625" customWidth="1"/>
    <col min="15365" max="15365" width="3" customWidth="1"/>
    <col min="15366" max="15366" width="5.85546875" customWidth="1"/>
    <col min="15367" max="15367" width="40.85546875" customWidth="1"/>
    <col min="15368" max="15368" width="16.28515625" customWidth="1"/>
    <col min="15369" max="15369" width="23.5703125" customWidth="1"/>
    <col min="15617" max="15617" width="5" customWidth="1"/>
    <col min="15618" max="15618" width="42.42578125" customWidth="1"/>
    <col min="15619" max="15619" width="15.28515625" customWidth="1"/>
    <col min="15620" max="15620" width="25.28515625" customWidth="1"/>
    <col min="15621" max="15621" width="3" customWidth="1"/>
    <col min="15622" max="15622" width="5.85546875" customWidth="1"/>
    <col min="15623" max="15623" width="40.85546875" customWidth="1"/>
    <col min="15624" max="15624" width="16.28515625" customWidth="1"/>
    <col min="15625" max="15625" width="23.5703125" customWidth="1"/>
    <col min="15873" max="15873" width="5" customWidth="1"/>
    <col min="15874" max="15874" width="42.42578125" customWidth="1"/>
    <col min="15875" max="15875" width="15.28515625" customWidth="1"/>
    <col min="15876" max="15876" width="25.28515625" customWidth="1"/>
    <col min="15877" max="15877" width="3" customWidth="1"/>
    <col min="15878" max="15878" width="5.85546875" customWidth="1"/>
    <col min="15879" max="15879" width="40.85546875" customWidth="1"/>
    <col min="15880" max="15880" width="16.28515625" customWidth="1"/>
    <col min="15881" max="15881" width="23.5703125" customWidth="1"/>
    <col min="16129" max="16129" width="5" customWidth="1"/>
    <col min="16130" max="16130" width="42.42578125" customWidth="1"/>
    <col min="16131" max="16131" width="15.28515625" customWidth="1"/>
    <col min="16132" max="16132" width="25.28515625" customWidth="1"/>
    <col min="16133" max="16133" width="3" customWidth="1"/>
    <col min="16134" max="16134" width="5.85546875" customWidth="1"/>
    <col min="16135" max="16135" width="40.85546875" customWidth="1"/>
    <col min="16136" max="16136" width="16.28515625" customWidth="1"/>
    <col min="16137" max="16137" width="23.5703125" customWidth="1"/>
  </cols>
  <sheetData>
    <row r="1" spans="1:10" ht="15.75" x14ac:dyDescent="0.25">
      <c r="A1" s="1"/>
      <c r="B1" s="1"/>
      <c r="C1" s="1" t="s">
        <v>0</v>
      </c>
      <c r="D1" s="1" t="s">
        <v>105</v>
      </c>
      <c r="E1" s="1"/>
      <c r="F1" s="1"/>
      <c r="G1" s="1"/>
      <c r="H1" s="1" t="s">
        <v>0</v>
      </c>
      <c r="I1" s="1" t="s">
        <v>106</v>
      </c>
      <c r="J1" s="1"/>
    </row>
    <row r="2" spans="1:10" ht="15.75" x14ac:dyDescent="0.2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  <c r="J2" s="1"/>
    </row>
    <row r="3" spans="1:10" ht="15.75" x14ac:dyDescent="0.2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  <c r="J3" s="1"/>
    </row>
    <row r="4" spans="1:10" ht="15.75" x14ac:dyDescent="0.2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  <c r="J4" s="1"/>
    </row>
    <row r="5" spans="1:10" ht="15.75" x14ac:dyDescent="0.25">
      <c r="A5" s="1"/>
      <c r="B5" s="2" t="s">
        <v>6</v>
      </c>
      <c r="C5" s="1"/>
      <c r="D5" s="1"/>
      <c r="E5" s="1"/>
      <c r="F5" s="1"/>
      <c r="G5" s="2" t="s">
        <v>6</v>
      </c>
      <c r="H5" s="1"/>
      <c r="I5" s="1"/>
      <c r="J5" s="1"/>
    </row>
    <row r="6" spans="1:10" ht="15.75" x14ac:dyDescent="0.25">
      <c r="A6" s="1" t="s">
        <v>7</v>
      </c>
      <c r="B6" s="1"/>
      <c r="C6" s="1"/>
      <c r="D6" s="1"/>
      <c r="E6" s="1"/>
      <c r="F6" s="1" t="s">
        <v>7</v>
      </c>
      <c r="G6" s="1"/>
      <c r="H6" s="1"/>
      <c r="I6" s="1"/>
      <c r="J6" s="1"/>
    </row>
    <row r="7" spans="1:10" ht="15.75" x14ac:dyDescent="0.25">
      <c r="A7" s="1" t="s">
        <v>107</v>
      </c>
      <c r="B7" s="1"/>
      <c r="C7" s="1"/>
      <c r="D7" s="1"/>
      <c r="E7" s="1"/>
      <c r="F7" s="1" t="s">
        <v>108</v>
      </c>
      <c r="G7" s="1"/>
      <c r="H7" s="1"/>
      <c r="I7" s="1"/>
      <c r="J7" s="1"/>
    </row>
    <row r="8" spans="1:10" ht="16.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6"/>
      <c r="F9" s="3" t="s">
        <v>10</v>
      </c>
      <c r="G9" s="4" t="s">
        <v>11</v>
      </c>
      <c r="H9" s="3" t="s">
        <v>12</v>
      </c>
      <c r="I9" s="5" t="s">
        <v>13</v>
      </c>
      <c r="J9" s="6"/>
    </row>
    <row r="10" spans="1:10" ht="16.5" thickBot="1" x14ac:dyDescent="0.3">
      <c r="A10" s="7" t="s">
        <v>14</v>
      </c>
      <c r="B10" s="6"/>
      <c r="C10" s="7" t="s">
        <v>15</v>
      </c>
      <c r="D10" s="8" t="s">
        <v>16</v>
      </c>
      <c r="E10" s="6"/>
      <c r="F10" s="7" t="s">
        <v>14</v>
      </c>
      <c r="G10" s="6"/>
      <c r="H10" s="7" t="s">
        <v>15</v>
      </c>
      <c r="I10" s="8" t="s">
        <v>16</v>
      </c>
      <c r="J10" s="6"/>
    </row>
    <row r="11" spans="1:10" ht="15.75" x14ac:dyDescent="0.25">
      <c r="A11" s="46"/>
      <c r="B11" s="3"/>
      <c r="C11" s="4"/>
      <c r="D11" s="3"/>
      <c r="E11" s="6"/>
      <c r="F11" s="46"/>
      <c r="G11" s="3"/>
      <c r="H11" s="4"/>
      <c r="I11" s="3"/>
      <c r="J11" s="6"/>
    </row>
    <row r="12" spans="1:10" ht="15.75" x14ac:dyDescent="0.25">
      <c r="A12" s="10">
        <v>1</v>
      </c>
      <c r="B12" s="74" t="s">
        <v>17</v>
      </c>
      <c r="C12" s="108">
        <f>'[1]Ж-5'!D23</f>
        <v>0.18502194775868422</v>
      </c>
      <c r="D12" s="93" t="s">
        <v>18</v>
      </c>
      <c r="E12" s="14"/>
      <c r="F12" s="10">
        <v>1</v>
      </c>
      <c r="G12" s="74" t="s">
        <v>17</v>
      </c>
      <c r="H12" s="108">
        <f>'[1]Ж-5'!E23</f>
        <v>0.16277858784524182</v>
      </c>
      <c r="I12" s="93" t="s">
        <v>18</v>
      </c>
      <c r="J12" s="14"/>
    </row>
    <row r="13" spans="1:10" ht="15.75" x14ac:dyDescent="0.25">
      <c r="A13" s="15">
        <v>2</v>
      </c>
      <c r="B13" s="11" t="s">
        <v>19</v>
      </c>
      <c r="C13" s="108">
        <f>'[1]Ж-5'!D34</f>
        <v>0.51684297304655591</v>
      </c>
      <c r="D13" s="16" t="s">
        <v>20</v>
      </c>
      <c r="E13" s="14"/>
      <c r="F13" s="15">
        <v>2</v>
      </c>
      <c r="G13" s="11" t="s">
        <v>19</v>
      </c>
      <c r="H13" s="108">
        <f>'[1]Ж-5'!E34</f>
        <v>1.275305864222734</v>
      </c>
      <c r="I13" s="16" t="s">
        <v>20</v>
      </c>
      <c r="J13" s="14"/>
    </row>
    <row r="14" spans="1:10" ht="15.75" x14ac:dyDescent="0.25">
      <c r="A14" s="17"/>
      <c r="B14" s="79"/>
      <c r="C14" s="112"/>
      <c r="D14" s="19" t="s">
        <v>21</v>
      </c>
      <c r="E14" s="14"/>
      <c r="F14" s="17"/>
      <c r="G14" s="79"/>
      <c r="H14" s="112"/>
      <c r="I14" s="19" t="s">
        <v>21</v>
      </c>
      <c r="J14" s="14"/>
    </row>
    <row r="15" spans="1:10" ht="15.75" x14ac:dyDescent="0.25">
      <c r="A15" s="20"/>
      <c r="B15" s="80"/>
      <c r="C15" s="113"/>
      <c r="D15" s="21" t="s">
        <v>22</v>
      </c>
      <c r="E15" s="14"/>
      <c r="F15" s="20"/>
      <c r="G15" s="80"/>
      <c r="H15" s="113"/>
      <c r="I15" s="21" t="s">
        <v>22</v>
      </c>
      <c r="J15" s="14"/>
    </row>
    <row r="16" spans="1:10" ht="15.75" x14ac:dyDescent="0.25">
      <c r="A16" s="22">
        <v>3</v>
      </c>
      <c r="B16" s="7" t="s">
        <v>23</v>
      </c>
      <c r="C16" s="99">
        <f>'[1]Ж-5'!D53</f>
        <v>0.47007652715363296</v>
      </c>
      <c r="D16" s="19" t="s">
        <v>24</v>
      </c>
      <c r="E16" s="14"/>
      <c r="F16" s="22">
        <v>3</v>
      </c>
      <c r="G16" s="7" t="s">
        <v>23</v>
      </c>
      <c r="H16" s="99">
        <f>'[1]Ж-5'!E53</f>
        <v>0.47490556226382319</v>
      </c>
      <c r="I16" s="19" t="s">
        <v>24</v>
      </c>
      <c r="J16" s="14"/>
    </row>
    <row r="17" spans="1:10" ht="15.75" x14ac:dyDescent="0.25">
      <c r="A17" s="22"/>
      <c r="B17" s="7" t="s">
        <v>25</v>
      </c>
      <c r="C17" s="99"/>
      <c r="D17" s="19"/>
      <c r="E17" s="14"/>
      <c r="F17" s="22"/>
      <c r="G17" s="7" t="s">
        <v>25</v>
      </c>
      <c r="H17" s="99"/>
      <c r="I17" s="19"/>
      <c r="J17" s="14"/>
    </row>
    <row r="18" spans="1:10" ht="15.75" x14ac:dyDescent="0.25">
      <c r="A18" s="10">
        <v>4</v>
      </c>
      <c r="B18" s="81" t="s">
        <v>26</v>
      </c>
      <c r="C18" s="108">
        <f>'[1]Ж-5'!D61</f>
        <v>0.43525467361323938</v>
      </c>
      <c r="D18" s="91" t="s">
        <v>27</v>
      </c>
      <c r="E18" s="31"/>
      <c r="F18" s="10">
        <v>4</v>
      </c>
      <c r="G18" s="81" t="s">
        <v>26</v>
      </c>
      <c r="H18" s="108">
        <f>'[1]Ж-5'!E61</f>
        <v>0.34728480693945835</v>
      </c>
      <c r="I18" s="91" t="s">
        <v>27</v>
      </c>
      <c r="J18" s="31"/>
    </row>
    <row r="19" spans="1:10" ht="15.75" x14ac:dyDescent="0.25">
      <c r="A19" s="10">
        <v>5</v>
      </c>
      <c r="B19" s="81" t="s">
        <v>28</v>
      </c>
      <c r="C19" s="108"/>
      <c r="D19" s="91" t="s">
        <v>29</v>
      </c>
      <c r="E19" s="31"/>
      <c r="F19" s="10">
        <v>5</v>
      </c>
      <c r="G19" s="81" t="s">
        <v>28</v>
      </c>
      <c r="H19" s="108"/>
      <c r="I19" s="91" t="s">
        <v>29</v>
      </c>
      <c r="J19" s="31"/>
    </row>
    <row r="20" spans="1:10" ht="15.75" x14ac:dyDescent="0.25">
      <c r="A20" s="10"/>
      <c r="B20" s="81" t="s">
        <v>30</v>
      </c>
      <c r="C20" s="108"/>
      <c r="D20" s="91" t="s">
        <v>47</v>
      </c>
      <c r="E20" s="14"/>
      <c r="F20" s="10"/>
      <c r="G20" s="81" t="s">
        <v>30</v>
      </c>
      <c r="H20" s="108"/>
      <c r="I20" s="91" t="s">
        <v>47</v>
      </c>
      <c r="J20" s="14"/>
    </row>
    <row r="21" spans="1:10" ht="15.75" x14ac:dyDescent="0.25">
      <c r="A21" s="22"/>
      <c r="B21" s="81" t="s">
        <v>32</v>
      </c>
      <c r="C21" s="108">
        <f>'[1]Ж-5'!D74</f>
        <v>0.24629042138123347</v>
      </c>
      <c r="D21" s="94" t="s">
        <v>33</v>
      </c>
      <c r="E21" s="14"/>
      <c r="F21" s="22"/>
      <c r="G21" s="81" t="s">
        <v>32</v>
      </c>
      <c r="H21" s="108">
        <f>'[1]Ж-5'!E74</f>
        <v>0.34998787168347145</v>
      </c>
      <c r="I21" s="94" t="s">
        <v>33</v>
      </c>
      <c r="J21" s="14"/>
    </row>
    <row r="22" spans="1:10" ht="15.75" x14ac:dyDescent="0.25">
      <c r="A22" s="22"/>
      <c r="B22" s="81" t="s">
        <v>34</v>
      </c>
      <c r="C22" s="108">
        <f>'[1]Ж-5'!D85</f>
        <v>4.2463865755385077E-2</v>
      </c>
      <c r="D22" s="91" t="s">
        <v>35</v>
      </c>
      <c r="E22" s="14"/>
      <c r="F22" s="22"/>
      <c r="G22" s="81" t="s">
        <v>34</v>
      </c>
      <c r="H22" s="108">
        <f>'[1]Ж-5'!E85</f>
        <v>4.4699270742019043E-2</v>
      </c>
      <c r="I22" s="91" t="s">
        <v>35</v>
      </c>
      <c r="J22" s="14"/>
    </row>
    <row r="23" spans="1:10" ht="15.75" x14ac:dyDescent="0.25">
      <c r="A23" s="22"/>
      <c r="B23" s="81" t="s">
        <v>36</v>
      </c>
      <c r="C23" s="108">
        <f>'[1]Ж-5'!D104</f>
        <v>3.397109260430807E-2</v>
      </c>
      <c r="D23" s="91"/>
      <c r="E23" s="14"/>
      <c r="F23" s="22"/>
      <c r="G23" s="81" t="s">
        <v>36</v>
      </c>
      <c r="H23" s="108">
        <f>'[1]Ж-5'!E104</f>
        <v>3.7249392285015878E-2</v>
      </c>
      <c r="I23" s="91"/>
      <c r="J23" s="14"/>
    </row>
    <row r="24" spans="1:10" ht="15.75" x14ac:dyDescent="0.25">
      <c r="A24" s="22">
        <v>6</v>
      </c>
      <c r="B24" s="7" t="s">
        <v>37</v>
      </c>
      <c r="C24" s="99">
        <f>'[1]Ж-5'!D112</f>
        <v>1.5278422831152606E-3</v>
      </c>
      <c r="D24" s="94" t="s">
        <v>38</v>
      </c>
      <c r="E24" s="14"/>
      <c r="F24" s="22">
        <v>6</v>
      </c>
      <c r="G24" s="7" t="s">
        <v>37</v>
      </c>
      <c r="H24" s="99">
        <f>'[1]Ж-5'!E112</f>
        <v>1.0114916692422241E-3</v>
      </c>
      <c r="I24" s="94" t="s">
        <v>38</v>
      </c>
      <c r="J24" s="14"/>
    </row>
    <row r="25" spans="1:10" ht="15.75" x14ac:dyDescent="0.25">
      <c r="A25" s="10">
        <v>7</v>
      </c>
      <c r="B25" s="74" t="s">
        <v>39</v>
      </c>
      <c r="C25" s="108">
        <f>'[1]Ж-5'!D118</f>
        <v>7.6392114155763042E-3</v>
      </c>
      <c r="D25" s="94" t="s">
        <v>38</v>
      </c>
      <c r="E25" s="14"/>
      <c r="F25" s="10">
        <v>7</v>
      </c>
      <c r="G25" s="74" t="s">
        <v>39</v>
      </c>
      <c r="H25" s="108">
        <f>'[1]Ж-5'!E118</f>
        <v>5.0574583462111213E-3</v>
      </c>
      <c r="I25" s="94" t="s">
        <v>38</v>
      </c>
      <c r="J25" s="14"/>
    </row>
    <row r="26" spans="1:10" ht="15.75" x14ac:dyDescent="0.25">
      <c r="A26" s="22">
        <v>8</v>
      </c>
      <c r="B26" s="7" t="s">
        <v>40</v>
      </c>
      <c r="C26" s="99">
        <f>'[1]Ж-5'!D402</f>
        <v>0.60760707006614234</v>
      </c>
      <c r="D26" s="94" t="s">
        <v>38</v>
      </c>
      <c r="E26" s="14"/>
      <c r="F26" s="22">
        <v>8</v>
      </c>
      <c r="G26" s="7" t="s">
        <v>40</v>
      </c>
      <c r="H26" s="99">
        <f>'[1]Ж-5'!E402</f>
        <v>0.64913884423848212</v>
      </c>
      <c r="I26" s="94" t="s">
        <v>38</v>
      </c>
      <c r="J26" s="14"/>
    </row>
    <row r="27" spans="1:10" ht="15.75" x14ac:dyDescent="0.25">
      <c r="A27" s="10">
        <v>9</v>
      </c>
      <c r="B27" s="74" t="s">
        <v>65</v>
      </c>
      <c r="C27" s="108">
        <f>'[1]Ж-5'!D425</f>
        <v>7.6860000000000012E-2</v>
      </c>
      <c r="D27" s="91" t="s">
        <v>27</v>
      </c>
      <c r="E27" s="14"/>
      <c r="F27" s="10">
        <v>9</v>
      </c>
      <c r="G27" s="74" t="s">
        <v>65</v>
      </c>
      <c r="H27" s="108">
        <f>'[1]Ж-5'!E425</f>
        <v>7.6859999999999998E-2</v>
      </c>
      <c r="I27" s="91" t="s">
        <v>27</v>
      </c>
      <c r="J27" s="14"/>
    </row>
    <row r="28" spans="1:10" ht="15.75" x14ac:dyDescent="0.25">
      <c r="A28" s="22"/>
      <c r="B28" s="7" t="s">
        <v>42</v>
      </c>
      <c r="C28" s="99"/>
      <c r="D28" s="94"/>
      <c r="E28" s="14"/>
      <c r="F28" s="22"/>
      <c r="G28" s="7" t="s">
        <v>42</v>
      </c>
      <c r="H28" s="99"/>
      <c r="I28" s="94"/>
      <c r="J28" s="14"/>
    </row>
    <row r="29" spans="1:10" ht="15.75" x14ac:dyDescent="0.25">
      <c r="A29" s="10">
        <v>10</v>
      </c>
      <c r="B29" s="74" t="s">
        <v>43</v>
      </c>
      <c r="C29" s="108">
        <f>'[1]Ж-5'!D437</f>
        <v>1.6926610666914366E-2</v>
      </c>
      <c r="D29" s="91" t="s">
        <v>44</v>
      </c>
      <c r="E29" s="31"/>
      <c r="F29" s="10">
        <v>10</v>
      </c>
      <c r="G29" s="74" t="s">
        <v>43</v>
      </c>
      <c r="H29" s="108">
        <f>'[1]Ж-5'!E437</f>
        <v>2.2953448652495326E-2</v>
      </c>
      <c r="I29" s="91" t="s">
        <v>44</v>
      </c>
      <c r="J29" s="31"/>
    </row>
    <row r="30" spans="1:10" ht="15.75" x14ac:dyDescent="0.25">
      <c r="A30" s="10"/>
      <c r="B30" s="74" t="s">
        <v>45</v>
      </c>
      <c r="C30" s="108"/>
      <c r="D30" s="91"/>
      <c r="E30" s="14"/>
      <c r="F30" s="10"/>
      <c r="G30" s="74" t="s">
        <v>45</v>
      </c>
      <c r="H30" s="108"/>
      <c r="I30" s="91"/>
      <c r="J30" s="14"/>
    </row>
    <row r="31" spans="1:10" ht="15.75" x14ac:dyDescent="0.25">
      <c r="A31" s="10">
        <v>11</v>
      </c>
      <c r="B31" s="74" t="s">
        <v>46</v>
      </c>
      <c r="C31" s="108">
        <f>'[1]Ж-5'!D448</f>
        <v>3.8522938934354022E-3</v>
      </c>
      <c r="D31" s="94" t="s">
        <v>47</v>
      </c>
      <c r="E31" s="14"/>
      <c r="F31" s="10">
        <v>11</v>
      </c>
      <c r="G31" s="74" t="s">
        <v>46</v>
      </c>
      <c r="H31" s="108">
        <f>'[1]Ж-5'!E448</f>
        <v>2.6283924770881292E-3</v>
      </c>
      <c r="I31" s="94" t="s">
        <v>47</v>
      </c>
      <c r="J31" s="14"/>
    </row>
    <row r="32" spans="1:10" ht="15.75" x14ac:dyDescent="0.25">
      <c r="A32" s="10">
        <v>12</v>
      </c>
      <c r="B32" s="74" t="s">
        <v>48</v>
      </c>
      <c r="C32" s="108">
        <f>'[1]Ж-5'!D464</f>
        <v>7.2795246712896958E-2</v>
      </c>
      <c r="D32" s="91" t="s">
        <v>27</v>
      </c>
      <c r="E32" s="14"/>
      <c r="F32" s="10">
        <v>12</v>
      </c>
      <c r="G32" s="74" t="s">
        <v>48</v>
      </c>
      <c r="H32" s="108">
        <f>'[1]Ж-5'!E464</f>
        <v>4.6522752609709131E-2</v>
      </c>
      <c r="I32" s="91" t="s">
        <v>27</v>
      </c>
      <c r="J32" s="14"/>
    </row>
    <row r="33" spans="1:10" ht="15.75" x14ac:dyDescent="0.25">
      <c r="A33" s="10"/>
      <c r="B33" s="74" t="s">
        <v>49</v>
      </c>
      <c r="C33" s="108"/>
      <c r="D33" s="91"/>
      <c r="E33" s="14"/>
      <c r="F33" s="10"/>
      <c r="G33" s="74" t="s">
        <v>49</v>
      </c>
      <c r="H33" s="108"/>
      <c r="I33" s="91"/>
      <c r="J33" s="14"/>
    </row>
    <row r="34" spans="1:10" ht="16.5" thickBot="1" x14ac:dyDescent="0.3">
      <c r="A34" s="36">
        <v>13</v>
      </c>
      <c r="B34" s="84" t="s">
        <v>50</v>
      </c>
      <c r="C34" s="111">
        <f>'[1]Ж-5'!D472</f>
        <v>5.3607600367759717E-2</v>
      </c>
      <c r="D34" s="102" t="s">
        <v>27</v>
      </c>
      <c r="E34" s="14"/>
      <c r="F34" s="36">
        <v>13</v>
      </c>
      <c r="G34" s="84" t="s">
        <v>50</v>
      </c>
      <c r="H34" s="111">
        <f>'[1]Ж-5'!E472</f>
        <v>5.9164471012491671E-2</v>
      </c>
      <c r="I34" s="102" t="s">
        <v>27</v>
      </c>
      <c r="J34" s="14"/>
    </row>
    <row r="35" spans="1:10" ht="15.75" x14ac:dyDescent="0.25">
      <c r="A35" s="40"/>
      <c r="B35" s="41" t="s">
        <v>51</v>
      </c>
      <c r="C35" s="42">
        <f>C12+C18+C24+C25+C21+C22+C23+C26+C27+C29+C31+C32+C34+C16+C13</f>
        <v>2.7707373767188792</v>
      </c>
      <c r="D35" s="43"/>
      <c r="E35" s="31"/>
      <c r="F35" s="40"/>
      <c r="G35" s="41" t="s">
        <v>51</v>
      </c>
      <c r="H35" s="42">
        <f>H12+H18+H24+H25+H21+H22+H23+H26+H27+H29+H31+H32+H34+H16+H13</f>
        <v>3.5555482149874837</v>
      </c>
      <c r="I35" s="43"/>
      <c r="J35" s="31"/>
    </row>
    <row r="36" spans="1:10" ht="15.75" x14ac:dyDescent="0.25">
      <c r="A36" s="40"/>
      <c r="B36" s="41" t="s">
        <v>52</v>
      </c>
      <c r="C36" s="44"/>
      <c r="D36" s="45"/>
      <c r="E36" s="14"/>
      <c r="F36" s="40"/>
      <c r="G36" s="41" t="s">
        <v>52</v>
      </c>
      <c r="H36" s="44"/>
      <c r="I36" s="45"/>
      <c r="J36" s="14"/>
    </row>
    <row r="37" spans="1:10" ht="16.5" thickBot="1" x14ac:dyDescent="0.3">
      <c r="A37" s="40"/>
      <c r="B37" s="41" t="s">
        <v>53</v>
      </c>
      <c r="C37" s="101"/>
      <c r="D37" s="45"/>
      <c r="E37" s="14"/>
      <c r="F37" s="40"/>
      <c r="G37" s="41" t="s">
        <v>53</v>
      </c>
      <c r="H37" s="101"/>
      <c r="I37" s="45"/>
      <c r="J37" s="14"/>
    </row>
    <row r="38" spans="1:10" ht="15.75" x14ac:dyDescent="0.25">
      <c r="A38" s="46"/>
      <c r="B38" s="47" t="s">
        <v>51</v>
      </c>
      <c r="C38" s="67">
        <f>C12+C16+C21+C22+C23+C24+C25+C26+C29+C32+C31+C13</f>
        <v>2.2050151027378804</v>
      </c>
      <c r="D38" s="49"/>
      <c r="E38" s="31"/>
      <c r="F38" s="46"/>
      <c r="G38" s="47" t="s">
        <v>51</v>
      </c>
      <c r="H38" s="48">
        <f>H12+H16+H21+H22+H23+H24+H25+H26+H29+H32+H31+H13</f>
        <v>3.0722389370355332</v>
      </c>
      <c r="I38" s="49"/>
      <c r="J38" s="31"/>
    </row>
    <row r="39" spans="1:10" ht="15.75" x14ac:dyDescent="0.25">
      <c r="A39" s="9"/>
      <c r="B39" s="41" t="s">
        <v>54</v>
      </c>
      <c r="C39" s="42"/>
      <c r="D39" s="51"/>
      <c r="E39" s="31"/>
      <c r="F39" s="9"/>
      <c r="G39" s="41" t="s">
        <v>54</v>
      </c>
      <c r="H39" s="50"/>
      <c r="I39" s="51"/>
      <c r="J39" s="31"/>
    </row>
    <row r="40" spans="1:10" ht="16.5" thickBot="1" x14ac:dyDescent="0.3">
      <c r="A40" s="52"/>
      <c r="B40" s="53" t="s">
        <v>55</v>
      </c>
      <c r="C40" s="90"/>
      <c r="D40" s="55"/>
      <c r="E40" s="31"/>
      <c r="F40" s="52"/>
      <c r="G40" s="53" t="s">
        <v>55</v>
      </c>
      <c r="H40" s="54"/>
      <c r="I40" s="55"/>
      <c r="J40" s="31"/>
    </row>
    <row r="41" spans="1:10" ht="15.75" hidden="1" x14ac:dyDescent="0.25">
      <c r="A41" s="40"/>
      <c r="B41" s="41" t="s">
        <v>51</v>
      </c>
      <c r="C41" s="42">
        <f>C35-C13</f>
        <v>2.2538944036723234</v>
      </c>
      <c r="D41" s="43"/>
      <c r="E41" s="1"/>
      <c r="F41" s="40"/>
      <c r="G41" s="41" t="s">
        <v>51</v>
      </c>
      <c r="H41" s="42">
        <f>H35-H13</f>
        <v>2.28024235076475</v>
      </c>
      <c r="I41" s="43"/>
      <c r="J41" s="1"/>
    </row>
    <row r="42" spans="1:10" ht="15.75" hidden="1" x14ac:dyDescent="0.25">
      <c r="A42" s="40"/>
      <c r="B42" s="41" t="s">
        <v>56</v>
      </c>
      <c r="C42" s="44"/>
      <c r="D42" s="45"/>
      <c r="E42" s="1"/>
      <c r="F42" s="40"/>
      <c r="G42" s="41" t="s">
        <v>56</v>
      </c>
      <c r="H42" s="44"/>
      <c r="I42" s="45"/>
      <c r="J42" s="1"/>
    </row>
    <row r="43" spans="1:10" ht="15.75" hidden="1" x14ac:dyDescent="0.25">
      <c r="A43" s="40"/>
      <c r="B43" s="41" t="s">
        <v>57</v>
      </c>
      <c r="C43" s="44"/>
      <c r="D43" s="45"/>
      <c r="E43" s="1"/>
      <c r="F43" s="40"/>
      <c r="G43" s="41" t="s">
        <v>57</v>
      </c>
      <c r="H43" s="44"/>
      <c r="I43" s="45"/>
      <c r="J43" s="1"/>
    </row>
    <row r="44" spans="1:10" ht="16.5" hidden="1" thickBot="1" x14ac:dyDescent="0.3">
      <c r="A44" s="58"/>
      <c r="B44" s="41" t="s">
        <v>53</v>
      </c>
      <c r="C44" s="70"/>
      <c r="D44" s="71"/>
      <c r="E44" s="1"/>
      <c r="F44" s="58"/>
      <c r="G44" s="41" t="s">
        <v>53</v>
      </c>
      <c r="H44" s="70"/>
      <c r="I44" s="71"/>
      <c r="J44" s="1"/>
    </row>
    <row r="45" spans="1:10" ht="15.75" hidden="1" x14ac:dyDescent="0.25">
      <c r="A45" s="9"/>
      <c r="B45" s="47" t="s">
        <v>51</v>
      </c>
      <c r="C45" s="42">
        <f>C38-C13</f>
        <v>1.6881721296913246</v>
      </c>
      <c r="D45" s="51"/>
      <c r="E45" s="1"/>
      <c r="F45" s="9"/>
      <c r="G45" s="47" t="s">
        <v>51</v>
      </c>
      <c r="H45" s="42">
        <f>H38-H13</f>
        <v>1.7969330728127992</v>
      </c>
      <c r="I45" s="51"/>
      <c r="J45" s="1"/>
    </row>
    <row r="46" spans="1:10" ht="15.75" hidden="1" x14ac:dyDescent="0.25">
      <c r="A46" s="9"/>
      <c r="B46" s="41" t="s">
        <v>58</v>
      </c>
      <c r="C46" s="42"/>
      <c r="D46" s="51"/>
      <c r="E46" s="1"/>
      <c r="F46" s="9"/>
      <c r="G46" s="41" t="s">
        <v>58</v>
      </c>
      <c r="H46" s="42"/>
      <c r="I46" s="51"/>
      <c r="J46" s="1"/>
    </row>
    <row r="47" spans="1:10" ht="15.75" hidden="1" x14ac:dyDescent="0.25">
      <c r="A47" s="9"/>
      <c r="B47" s="41" t="s">
        <v>57</v>
      </c>
      <c r="C47" s="42"/>
      <c r="D47" s="51"/>
      <c r="E47" s="1"/>
      <c r="F47" s="9"/>
      <c r="G47" s="41" t="s">
        <v>57</v>
      </c>
      <c r="H47" s="42"/>
      <c r="I47" s="51"/>
      <c r="J47" s="1"/>
    </row>
    <row r="48" spans="1:10" ht="16.5" hidden="1" thickBot="1" x14ac:dyDescent="0.3">
      <c r="A48" s="52"/>
      <c r="B48" s="53" t="s">
        <v>59</v>
      </c>
      <c r="C48" s="90"/>
      <c r="D48" s="55"/>
      <c r="E48" s="1"/>
      <c r="F48" s="52"/>
      <c r="G48" s="53" t="s">
        <v>59</v>
      </c>
      <c r="H48" s="90"/>
      <c r="I48" s="55"/>
      <c r="J48" s="1"/>
    </row>
    <row r="49" spans="1:10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x14ac:dyDescent="0.25">
      <c r="B51" s="1" t="s">
        <v>60</v>
      </c>
      <c r="C51" s="1"/>
      <c r="D51" s="1"/>
      <c r="E51" s="1"/>
      <c r="F51" s="1"/>
      <c r="G51" s="1" t="s">
        <v>60</v>
      </c>
      <c r="H51" s="1"/>
    </row>
    <row r="52" spans="1:10" ht="15.75" x14ac:dyDescent="0.25">
      <c r="B52" s="1"/>
      <c r="C52" s="1"/>
      <c r="D52" s="1"/>
      <c r="E52" s="1"/>
      <c r="F52" s="1"/>
      <c r="G52" s="1"/>
      <c r="H52" s="1"/>
    </row>
    <row r="53" spans="1:10" ht="15.75" x14ac:dyDescent="0.25">
      <c r="B53" s="1"/>
      <c r="C53" s="1"/>
      <c r="D53" s="1"/>
      <c r="E53" s="1"/>
      <c r="F53" s="1"/>
      <c r="G53" s="1"/>
      <c r="H53" s="1"/>
    </row>
    <row r="54" spans="1:10" ht="15.75" x14ac:dyDescent="0.25">
      <c r="B54" s="1"/>
      <c r="C54" s="1"/>
      <c r="D54" s="1"/>
      <c r="E54" s="1"/>
      <c r="F54" s="1"/>
      <c r="G54" s="1"/>
      <c r="H54" s="1"/>
    </row>
    <row r="55" spans="1:10" ht="15.75" x14ac:dyDescent="0.25">
      <c r="B55" s="1"/>
      <c r="C55" s="1"/>
      <c r="D55" s="1"/>
      <c r="E55" s="1"/>
      <c r="F55" s="1"/>
      <c r="G55" s="1"/>
      <c r="H55" s="1"/>
    </row>
    <row r="56" spans="1:10" ht="15.75" x14ac:dyDescent="0.25">
      <c r="B56" s="1"/>
      <c r="C56" s="1"/>
      <c r="D56" s="1"/>
      <c r="E56" s="1"/>
      <c r="F56" s="1"/>
      <c r="G56" s="1"/>
      <c r="H56" s="1"/>
    </row>
    <row r="57" spans="1:10" ht="15.75" x14ac:dyDescent="0.25">
      <c r="B57" s="1"/>
      <c r="C57" s="1"/>
      <c r="D57" s="1"/>
      <c r="E57" s="1"/>
      <c r="F57" s="1"/>
      <c r="G57" s="1"/>
      <c r="H57" s="1"/>
    </row>
    <row r="58" spans="1:10" ht="15.75" x14ac:dyDescent="0.25">
      <c r="B58" s="1"/>
      <c r="C58" s="1"/>
      <c r="D58" s="1"/>
      <c r="E58" s="1"/>
      <c r="F58" s="1"/>
      <c r="G58" s="1"/>
      <c r="H58" s="1"/>
    </row>
    <row r="59" spans="1:10" ht="15.75" x14ac:dyDescent="0.25">
      <c r="B59" s="1"/>
      <c r="C59" s="1"/>
      <c r="D59" s="1"/>
      <c r="E59" s="1"/>
      <c r="F59" s="1"/>
      <c r="G59" s="1"/>
      <c r="H59" s="1"/>
    </row>
    <row r="60" spans="1:10" ht="15.75" x14ac:dyDescent="0.25">
      <c r="B60" s="1"/>
      <c r="C60" s="1"/>
      <c r="D60" s="1"/>
      <c r="E60" s="1"/>
      <c r="F60" s="1"/>
      <c r="G60" s="1"/>
      <c r="H60" s="1"/>
    </row>
    <row r="61" spans="1:10" ht="15.75" x14ac:dyDescent="0.25">
      <c r="B61" s="1"/>
      <c r="C61" s="1"/>
      <c r="D61" s="1"/>
      <c r="E61" s="1"/>
      <c r="F61" s="1"/>
      <c r="G61" s="1"/>
      <c r="H61" s="1"/>
    </row>
    <row r="62" spans="1:10" ht="15.75" x14ac:dyDescent="0.25">
      <c r="B62" s="1"/>
      <c r="C62" s="1"/>
      <c r="D62" s="1"/>
      <c r="E62" s="1"/>
      <c r="F62" s="1"/>
      <c r="G62" s="1"/>
      <c r="H62" s="1"/>
    </row>
    <row r="63" spans="1:10" ht="15.75" x14ac:dyDescent="0.25">
      <c r="B63" s="1"/>
      <c r="C63" s="1"/>
      <c r="D63" s="1"/>
      <c r="E63" s="1"/>
      <c r="F63" s="1"/>
      <c r="G63" s="1"/>
      <c r="H63" s="1" t="s">
        <v>0</v>
      </c>
      <c r="I63" s="1" t="s">
        <v>109</v>
      </c>
    </row>
    <row r="64" spans="1:10" ht="15.75" x14ac:dyDescent="0.25">
      <c r="A64" s="1"/>
      <c r="B64" s="1"/>
      <c r="C64" s="1" t="s">
        <v>0</v>
      </c>
      <c r="D64" s="1" t="s">
        <v>110</v>
      </c>
      <c r="E64" s="1"/>
      <c r="F64" s="1"/>
      <c r="G64" s="1"/>
      <c r="H64" s="1" t="s">
        <v>3</v>
      </c>
      <c r="I64" s="1"/>
    </row>
    <row r="65" spans="1:9" ht="15.75" x14ac:dyDescent="0.25">
      <c r="A65" s="1"/>
      <c r="B65" s="1"/>
      <c r="C65" s="1" t="s">
        <v>3</v>
      </c>
      <c r="D65" s="1"/>
      <c r="E65" s="1"/>
      <c r="F65" s="1"/>
      <c r="G65" s="1"/>
      <c r="H65" s="1" t="s">
        <v>4</v>
      </c>
      <c r="I65" s="1"/>
    </row>
    <row r="66" spans="1:9" ht="15.75" x14ac:dyDescent="0.25">
      <c r="A66" s="1"/>
      <c r="B66" s="1"/>
      <c r="C66" s="1" t="s">
        <v>4</v>
      </c>
      <c r="D66" s="1"/>
      <c r="E66" s="1"/>
      <c r="F66" s="1"/>
      <c r="G66" s="1"/>
      <c r="H66" s="1" t="s">
        <v>5</v>
      </c>
      <c r="I66" s="1"/>
    </row>
    <row r="67" spans="1:9" ht="15.75" x14ac:dyDescent="0.25">
      <c r="A67" s="1"/>
      <c r="B67" s="1"/>
      <c r="C67" s="1" t="s">
        <v>5</v>
      </c>
      <c r="D67" s="1"/>
      <c r="E67" s="1"/>
      <c r="F67" s="1"/>
      <c r="G67" s="2" t="s">
        <v>6</v>
      </c>
      <c r="H67" s="1"/>
      <c r="I67" s="1"/>
    </row>
    <row r="68" spans="1:9" ht="15.75" x14ac:dyDescent="0.25">
      <c r="A68" s="1"/>
      <c r="B68" s="2" t="s">
        <v>6</v>
      </c>
      <c r="C68" s="1"/>
      <c r="D68" s="1"/>
      <c r="E68" s="1"/>
      <c r="F68" s="1" t="s">
        <v>7</v>
      </c>
      <c r="G68" s="1"/>
      <c r="H68" s="1"/>
      <c r="I68" s="1"/>
    </row>
    <row r="69" spans="1:9" ht="15.75" x14ac:dyDescent="0.25">
      <c r="A69" s="1" t="s">
        <v>7</v>
      </c>
      <c r="B69" s="1"/>
      <c r="C69" s="1"/>
      <c r="D69" s="1"/>
      <c r="E69" s="1"/>
      <c r="F69" s="1" t="s">
        <v>111</v>
      </c>
      <c r="G69" s="1"/>
      <c r="H69" s="1"/>
      <c r="I69" s="1"/>
    </row>
    <row r="70" spans="1:9" ht="16.5" thickBot="1" x14ac:dyDescent="0.3">
      <c r="A70" s="1" t="s">
        <v>112</v>
      </c>
      <c r="B70" s="1"/>
      <c r="C70" s="1"/>
      <c r="D70" s="1"/>
      <c r="E70" s="1"/>
      <c r="F70" s="1"/>
      <c r="G70" s="1"/>
      <c r="H70" s="1"/>
      <c r="I70" s="1"/>
    </row>
    <row r="71" spans="1:9" ht="16.5" thickBot="1" x14ac:dyDescent="0.3">
      <c r="A71" s="1"/>
      <c r="B71" s="1"/>
      <c r="C71" s="1"/>
      <c r="D71" s="1"/>
      <c r="E71" s="1"/>
      <c r="F71" s="3" t="s">
        <v>10</v>
      </c>
      <c r="G71" s="4" t="s">
        <v>11</v>
      </c>
      <c r="H71" s="3" t="s">
        <v>12</v>
      </c>
      <c r="I71" s="5" t="s">
        <v>13</v>
      </c>
    </row>
    <row r="72" spans="1:9" ht="16.5" thickBot="1" x14ac:dyDescent="0.3">
      <c r="A72" s="3" t="s">
        <v>10</v>
      </c>
      <c r="B72" s="4" t="s">
        <v>11</v>
      </c>
      <c r="C72" s="3" t="s">
        <v>12</v>
      </c>
      <c r="D72" s="5" t="s">
        <v>13</v>
      </c>
      <c r="E72" s="1"/>
      <c r="F72" s="7" t="s">
        <v>14</v>
      </c>
      <c r="G72" s="6"/>
      <c r="H72" s="7" t="s">
        <v>15</v>
      </c>
      <c r="I72" s="8" t="s">
        <v>16</v>
      </c>
    </row>
    <row r="73" spans="1:9" ht="16.5" thickBot="1" x14ac:dyDescent="0.3">
      <c r="A73" s="7" t="s">
        <v>14</v>
      </c>
      <c r="B73" s="6"/>
      <c r="C73" s="7" t="s">
        <v>15</v>
      </c>
      <c r="D73" s="8" t="s">
        <v>16</v>
      </c>
      <c r="E73" s="6"/>
      <c r="F73" s="46"/>
      <c r="G73" s="3"/>
      <c r="H73" s="46"/>
      <c r="I73" s="3"/>
    </row>
    <row r="74" spans="1:9" ht="15.75" x14ac:dyDescent="0.25">
      <c r="A74" s="46"/>
      <c r="B74" s="3"/>
      <c r="C74" s="5"/>
      <c r="D74" s="5"/>
      <c r="E74" s="6"/>
      <c r="F74" s="10">
        <v>1</v>
      </c>
      <c r="G74" s="74" t="s">
        <v>17</v>
      </c>
      <c r="H74" s="33">
        <f>'[1]Ж-5'!G23</f>
        <v>0.16153884973208918</v>
      </c>
      <c r="I74" s="93" t="s">
        <v>18</v>
      </c>
    </row>
    <row r="75" spans="1:9" ht="15.75" x14ac:dyDescent="0.25">
      <c r="A75" s="10">
        <v>1</v>
      </c>
      <c r="B75" s="74" t="s">
        <v>17</v>
      </c>
      <c r="C75" s="62">
        <f>'[1]Ж-5'!F23</f>
        <v>0.38195570298220399</v>
      </c>
      <c r="D75" s="13" t="s">
        <v>18</v>
      </c>
      <c r="E75" s="6"/>
      <c r="F75" s="15">
        <v>2</v>
      </c>
      <c r="G75" s="11" t="s">
        <v>19</v>
      </c>
      <c r="H75" s="114">
        <f>'[1]Ж-5'!G34</f>
        <v>1.4427157604898935</v>
      </c>
      <c r="I75" s="16" t="s">
        <v>20</v>
      </c>
    </row>
    <row r="76" spans="1:9" ht="15.75" x14ac:dyDescent="0.25">
      <c r="A76" s="15">
        <v>2</v>
      </c>
      <c r="B76" s="11" t="s">
        <v>19</v>
      </c>
      <c r="C76" s="115">
        <f>'[1]Ж-5'!F34</f>
        <v>0.80272529529097691</v>
      </c>
      <c r="D76" s="16" t="s">
        <v>20</v>
      </c>
      <c r="E76" s="14"/>
      <c r="F76" s="17"/>
      <c r="G76" s="79"/>
      <c r="H76" s="112"/>
      <c r="I76" s="19" t="s">
        <v>21</v>
      </c>
    </row>
    <row r="77" spans="1:9" ht="15.75" x14ac:dyDescent="0.25">
      <c r="A77" s="17"/>
      <c r="B77" s="79"/>
      <c r="C77" s="112"/>
      <c r="D77" s="19" t="s">
        <v>21</v>
      </c>
      <c r="E77" s="14"/>
      <c r="F77" s="20"/>
      <c r="G77" s="80"/>
      <c r="H77" s="113"/>
      <c r="I77" s="21" t="s">
        <v>22</v>
      </c>
    </row>
    <row r="78" spans="1:9" ht="15.75" x14ac:dyDescent="0.25">
      <c r="A78" s="20"/>
      <c r="B78" s="80"/>
      <c r="C78" s="113"/>
      <c r="D78" s="21" t="s">
        <v>22</v>
      </c>
      <c r="E78" s="14"/>
      <c r="F78" s="22">
        <v>3</v>
      </c>
      <c r="G78" s="7" t="s">
        <v>23</v>
      </c>
      <c r="H78" s="82">
        <f>'[1]Ж-5'!G53</f>
        <v>0.45962064393551882</v>
      </c>
      <c r="I78" s="19" t="s">
        <v>24</v>
      </c>
    </row>
    <row r="79" spans="1:9" ht="15.75" x14ac:dyDescent="0.25">
      <c r="A79" s="22">
        <v>3</v>
      </c>
      <c r="B79" s="7" t="s">
        <v>23</v>
      </c>
      <c r="C79" s="63">
        <f>'[1]Ж-5'!F53</f>
        <v>0.45930166500800851</v>
      </c>
      <c r="D79" s="76" t="s">
        <v>24</v>
      </c>
      <c r="E79" s="14"/>
      <c r="F79" s="22"/>
      <c r="G79" s="7" t="s">
        <v>25</v>
      </c>
      <c r="H79" s="82"/>
      <c r="I79" s="19"/>
    </row>
    <row r="80" spans="1:9" ht="15.75" x14ac:dyDescent="0.25">
      <c r="A80" s="22"/>
      <c r="B80" s="7" t="s">
        <v>25</v>
      </c>
      <c r="C80" s="63"/>
      <c r="D80" s="106"/>
      <c r="E80" s="14"/>
      <c r="F80" s="10">
        <v>4</v>
      </c>
      <c r="G80" s="81" t="s">
        <v>26</v>
      </c>
      <c r="H80" s="33">
        <f>'[1]Ж-5'!G61</f>
        <v>0.40072898295120518</v>
      </c>
      <c r="I80" s="91" t="s">
        <v>27</v>
      </c>
    </row>
    <row r="81" spans="1:9" ht="15.75" x14ac:dyDescent="0.25">
      <c r="A81" s="10"/>
      <c r="B81" s="81"/>
      <c r="C81" s="62"/>
      <c r="D81" s="62"/>
      <c r="E81" s="14"/>
      <c r="F81" s="10">
        <v>5</v>
      </c>
      <c r="G81" s="81" t="s">
        <v>28</v>
      </c>
      <c r="H81" s="33"/>
      <c r="I81" s="91" t="s">
        <v>29</v>
      </c>
    </row>
    <row r="82" spans="1:9" ht="15.75" x14ac:dyDescent="0.25">
      <c r="A82" s="10">
        <v>4</v>
      </c>
      <c r="B82" s="81" t="s">
        <v>28</v>
      </c>
      <c r="C82" s="62"/>
      <c r="D82" s="30" t="s">
        <v>29</v>
      </c>
      <c r="E82" s="31"/>
      <c r="F82" s="10"/>
      <c r="G82" s="81" t="s">
        <v>30</v>
      </c>
      <c r="H82" s="33"/>
      <c r="I82" s="91" t="s">
        <v>47</v>
      </c>
    </row>
    <row r="83" spans="1:9" ht="15.75" x14ac:dyDescent="0.25">
      <c r="A83" s="10"/>
      <c r="B83" s="81" t="s">
        <v>30</v>
      </c>
      <c r="C83" s="62"/>
      <c r="D83" s="30" t="s">
        <v>47</v>
      </c>
      <c r="E83" s="31"/>
      <c r="F83" s="22"/>
      <c r="G83" s="81" t="s">
        <v>32</v>
      </c>
      <c r="H83" s="33">
        <f>'[1]Ж-5'!G74</f>
        <v>0.36352726210486436</v>
      </c>
      <c r="I83" s="94" t="s">
        <v>33</v>
      </c>
    </row>
    <row r="84" spans="1:9" ht="15.75" x14ac:dyDescent="0.25">
      <c r="A84" s="22"/>
      <c r="B84" s="81" t="s">
        <v>32</v>
      </c>
      <c r="C84" s="62">
        <f>'[1]Ж-5'!F74</f>
        <v>0.30466227002602347</v>
      </c>
      <c r="D84" s="32" t="s">
        <v>33</v>
      </c>
      <c r="E84" s="14"/>
      <c r="F84" s="22"/>
      <c r="G84" s="81" t="s">
        <v>34</v>
      </c>
      <c r="H84" s="33">
        <f>'[1]Ж-5'!G85</f>
        <v>4.4513542298554809E-2</v>
      </c>
      <c r="I84" s="91" t="s">
        <v>35</v>
      </c>
    </row>
    <row r="85" spans="1:9" ht="15.75" x14ac:dyDescent="0.25">
      <c r="A85" s="22"/>
      <c r="B85" s="81" t="s">
        <v>34</v>
      </c>
      <c r="C85" s="62">
        <f>'[1]Ж-5'!F85</f>
        <v>4.223406444860886E-2</v>
      </c>
      <c r="D85" s="30" t="s">
        <v>35</v>
      </c>
      <c r="E85" s="14"/>
      <c r="F85" s="22"/>
      <c r="G85" s="81" t="s">
        <v>36</v>
      </c>
      <c r="H85" s="33">
        <f>'[1]Ж-5'!G104</f>
        <v>3.7094618582129021E-2</v>
      </c>
      <c r="I85" s="91"/>
    </row>
    <row r="86" spans="1:9" ht="15.75" x14ac:dyDescent="0.25">
      <c r="A86" s="22"/>
      <c r="B86" s="81" t="s">
        <v>36</v>
      </c>
      <c r="C86" s="62">
        <f>'[1]Ж-5'!F104</f>
        <v>3.1675548336456631E-2</v>
      </c>
      <c r="D86" s="62"/>
      <c r="E86" s="14"/>
      <c r="F86" s="22">
        <v>6</v>
      </c>
      <c r="G86" s="7" t="s">
        <v>37</v>
      </c>
      <c r="H86" s="82">
        <f>'[1]Ж-5'!G112</f>
        <v>8.7969893255361706E-4</v>
      </c>
      <c r="I86" s="94" t="s">
        <v>38</v>
      </c>
    </row>
    <row r="87" spans="1:9" ht="15.75" x14ac:dyDescent="0.25">
      <c r="A87" s="22">
        <v>5</v>
      </c>
      <c r="B87" s="7" t="s">
        <v>37</v>
      </c>
      <c r="C87" s="63">
        <f>'[1]Ж-5'!F112</f>
        <v>1.4693994576362977E-3</v>
      </c>
      <c r="D87" s="32" t="s">
        <v>38</v>
      </c>
      <c r="E87" s="14"/>
      <c r="F87" s="10">
        <v>7</v>
      </c>
      <c r="G87" s="74" t="s">
        <v>39</v>
      </c>
      <c r="H87" s="33">
        <f>'[1]Ж-5'!G118</f>
        <v>4.3984946627680845E-3</v>
      </c>
      <c r="I87" s="94" t="s">
        <v>38</v>
      </c>
    </row>
    <row r="88" spans="1:9" ht="15.75" x14ac:dyDescent="0.25">
      <c r="A88" s="10">
        <v>6</v>
      </c>
      <c r="B88" s="74" t="s">
        <v>39</v>
      </c>
      <c r="C88" s="62">
        <f>'[1]Ж-5'!F118</f>
        <v>7.3469972881814883E-3</v>
      </c>
      <c r="D88" s="32" t="s">
        <v>38</v>
      </c>
      <c r="E88" s="14"/>
      <c r="F88" s="22">
        <v>8</v>
      </c>
      <c r="G88" s="7" t="s">
        <v>40</v>
      </c>
      <c r="H88" s="82">
        <f>'[1]Ж-5'!G402</f>
        <v>0.66741385466417313</v>
      </c>
      <c r="I88" s="94" t="s">
        <v>38</v>
      </c>
    </row>
    <row r="89" spans="1:9" ht="15.75" x14ac:dyDescent="0.25">
      <c r="A89" s="22">
        <v>7</v>
      </c>
      <c r="B89" s="7" t="s">
        <v>40</v>
      </c>
      <c r="C89" s="63">
        <f>'[1]Ж-5'!F402</f>
        <v>0.63198023269875703</v>
      </c>
      <c r="D89" s="32" t="s">
        <v>38</v>
      </c>
      <c r="E89" s="14"/>
      <c r="F89" s="10">
        <v>9</v>
      </c>
      <c r="G89" s="74" t="s">
        <v>65</v>
      </c>
      <c r="H89" s="33">
        <f>'[1]Ж-5'!G425</f>
        <v>7.6859999999999998E-2</v>
      </c>
      <c r="I89" s="91" t="s">
        <v>27</v>
      </c>
    </row>
    <row r="90" spans="1:9" ht="15.75" x14ac:dyDescent="0.25">
      <c r="A90" s="10"/>
      <c r="B90" s="74"/>
      <c r="C90" s="62"/>
      <c r="D90" s="62"/>
      <c r="E90" s="14"/>
      <c r="F90" s="22"/>
      <c r="G90" s="7" t="s">
        <v>42</v>
      </c>
      <c r="H90" s="82"/>
      <c r="I90" s="94"/>
    </row>
    <row r="91" spans="1:9" ht="15.75" x14ac:dyDescent="0.25">
      <c r="A91" s="22"/>
      <c r="B91" s="7"/>
      <c r="C91" s="63"/>
      <c r="D91" s="63"/>
      <c r="E91" s="14"/>
      <c r="F91" s="10">
        <v>10</v>
      </c>
      <c r="G91" s="74" t="s">
        <v>43</v>
      </c>
      <c r="H91" s="33">
        <f>'[1]Ж-5'!G437</f>
        <v>2.3170158352881335E-2</v>
      </c>
      <c r="I91" s="91" t="s">
        <v>44</v>
      </c>
    </row>
    <row r="92" spans="1:9" ht="15.75" x14ac:dyDescent="0.25">
      <c r="A92" s="10">
        <v>8</v>
      </c>
      <c r="B92" s="74" t="s">
        <v>43</v>
      </c>
      <c r="C92" s="62">
        <f>'[1]Ж-5'!F437</f>
        <v>2.2571585619920977E-2</v>
      </c>
      <c r="D92" s="30" t="s">
        <v>44</v>
      </c>
      <c r="E92" s="14"/>
      <c r="F92" s="10"/>
      <c r="G92" s="74" t="s">
        <v>45</v>
      </c>
      <c r="H92" s="33"/>
      <c r="I92" s="91"/>
    </row>
    <row r="93" spans="1:9" ht="15.75" x14ac:dyDescent="0.25">
      <c r="A93" s="10"/>
      <c r="B93" s="74" t="s">
        <v>45</v>
      </c>
      <c r="C93" s="62"/>
      <c r="D93" s="62"/>
      <c r="E93" s="31"/>
      <c r="F93" s="10">
        <v>11</v>
      </c>
      <c r="G93" s="74" t="s">
        <v>46</v>
      </c>
      <c r="H93" s="33">
        <f>'[1]Ж-5'!G448</f>
        <v>2.3171348464697543E-3</v>
      </c>
      <c r="I93" s="94" t="s">
        <v>47</v>
      </c>
    </row>
    <row r="94" spans="1:9" ht="15.75" x14ac:dyDescent="0.25">
      <c r="A94" s="10">
        <v>9</v>
      </c>
      <c r="B94" s="74" t="s">
        <v>46</v>
      </c>
      <c r="C94" s="62">
        <f>'[1]Ж-5'!F448</f>
        <v>3.9739231393486384E-3</v>
      </c>
      <c r="D94" s="32" t="s">
        <v>47</v>
      </c>
      <c r="E94" s="14"/>
      <c r="F94" s="10">
        <v>12</v>
      </c>
      <c r="G94" s="74" t="s">
        <v>48</v>
      </c>
      <c r="H94" s="33">
        <f>'[1]Ж-5'!G464</f>
        <v>4.8459260774885639E-2</v>
      </c>
      <c r="I94" s="91" t="s">
        <v>27</v>
      </c>
    </row>
    <row r="95" spans="1:9" ht="15.75" x14ac:dyDescent="0.25">
      <c r="A95" s="10">
        <v>10</v>
      </c>
      <c r="B95" s="74" t="s">
        <v>48</v>
      </c>
      <c r="C95" s="62">
        <f>'[1]Ж-5'!F464</f>
        <v>0.12135329418045915</v>
      </c>
      <c r="D95" s="30" t="s">
        <v>27</v>
      </c>
      <c r="E95" s="14"/>
      <c r="F95" s="10"/>
      <c r="G95" s="74" t="s">
        <v>49</v>
      </c>
      <c r="H95" s="33"/>
      <c r="I95" s="91"/>
    </row>
    <row r="96" spans="1:9" ht="16.5" thickBot="1" x14ac:dyDescent="0.3">
      <c r="A96" s="10"/>
      <c r="B96" s="74" t="s">
        <v>49</v>
      </c>
      <c r="C96" s="62"/>
      <c r="D96" s="62"/>
      <c r="E96" s="14"/>
      <c r="F96" s="36">
        <v>13</v>
      </c>
      <c r="G96" s="84" t="s">
        <v>50</v>
      </c>
      <c r="H96" s="116">
        <f>'[1]Ж-5'!G472</f>
        <v>0.14148540074466001</v>
      </c>
      <c r="I96" s="102" t="s">
        <v>27</v>
      </c>
    </row>
    <row r="97" spans="1:9" ht="16.5" thickBot="1" x14ac:dyDescent="0.3">
      <c r="A97" s="64"/>
      <c r="B97" s="84"/>
      <c r="C97" s="65"/>
      <c r="D97" s="65"/>
      <c r="E97" s="14"/>
      <c r="F97" s="40"/>
      <c r="G97" s="41" t="s">
        <v>51</v>
      </c>
      <c r="H97" s="50">
        <f>H74+H80+H83+H84+H85+H86+H87+H88+H89+H91+H93+H94+H96+H75+H78</f>
        <v>3.8747236630726465</v>
      </c>
      <c r="I97" s="43"/>
    </row>
    <row r="98" spans="1:9" ht="15.75" x14ac:dyDescent="0.25">
      <c r="A98" s="87"/>
      <c r="B98" s="47" t="s">
        <v>51</v>
      </c>
      <c r="C98" s="48">
        <f>C75+C81+C84+C85+C86+C87+C88+C89+C90+C92+C94+C95+C97+C79+C76</f>
        <v>2.8112499784765816</v>
      </c>
      <c r="D98" s="117"/>
      <c r="E98" s="14"/>
      <c r="F98" s="40"/>
      <c r="G98" s="41" t="s">
        <v>52</v>
      </c>
      <c r="H98" s="45"/>
      <c r="I98" s="45"/>
    </row>
    <row r="99" spans="1:9" ht="15.75" x14ac:dyDescent="0.25">
      <c r="A99" s="40"/>
      <c r="B99" s="41" t="s">
        <v>66</v>
      </c>
      <c r="C99" s="45"/>
      <c r="D99" s="105"/>
      <c r="E99" s="31"/>
      <c r="F99" s="40"/>
      <c r="G99" s="41" t="s">
        <v>53</v>
      </c>
      <c r="H99" s="45"/>
      <c r="I99" s="45"/>
    </row>
    <row r="100" spans="1:9" ht="16.5" thickBot="1" x14ac:dyDescent="0.3">
      <c r="A100" s="58"/>
      <c r="B100" s="53"/>
      <c r="C100" s="71"/>
      <c r="D100" s="118"/>
      <c r="E100" s="14"/>
      <c r="F100" s="58"/>
      <c r="G100" s="53"/>
      <c r="H100" s="71"/>
      <c r="I100" s="71"/>
    </row>
    <row r="101" spans="1:9" ht="15.75" x14ac:dyDescent="0.25">
      <c r="A101" s="6"/>
      <c r="B101" s="72"/>
      <c r="C101" s="42"/>
      <c r="D101" s="31"/>
      <c r="E101" s="14"/>
      <c r="F101" s="9"/>
      <c r="G101" s="47" t="s">
        <v>51</v>
      </c>
      <c r="H101" s="50">
        <f>H74+H78+H83+H84+H85+H86+H87+H88+H91+H94+H93+H75</f>
        <v>3.2556492793767813</v>
      </c>
      <c r="I101" s="51"/>
    </row>
    <row r="102" spans="1:9" ht="15.75" x14ac:dyDescent="0.25">
      <c r="A102" s="1"/>
      <c r="B102" s="1"/>
      <c r="C102" s="1"/>
      <c r="D102" s="1"/>
      <c r="E102" s="14"/>
      <c r="F102" s="9"/>
      <c r="G102" s="41" t="s">
        <v>54</v>
      </c>
      <c r="H102" s="42"/>
      <c r="I102" s="51"/>
    </row>
    <row r="103" spans="1:9" ht="16.5" thickBot="1" x14ac:dyDescent="0.3">
      <c r="A103" s="1"/>
      <c r="B103" s="1" t="s">
        <v>60</v>
      </c>
      <c r="C103" s="1"/>
      <c r="D103" s="1"/>
      <c r="E103" s="31"/>
      <c r="F103" s="52"/>
      <c r="G103" s="53" t="s">
        <v>55</v>
      </c>
      <c r="H103" s="90"/>
      <c r="I103" s="55"/>
    </row>
    <row r="104" spans="1:9" ht="15.75" hidden="1" x14ac:dyDescent="0.25">
      <c r="A104" s="1"/>
      <c r="B104" s="1"/>
      <c r="C104" s="1"/>
      <c r="D104" s="1"/>
      <c r="E104" s="31"/>
      <c r="F104" s="40"/>
      <c r="G104" s="41" t="s">
        <v>51</v>
      </c>
      <c r="H104" s="42">
        <f>H97-H75</f>
        <v>2.432007902582753</v>
      </c>
      <c r="I104" s="43"/>
    </row>
    <row r="105" spans="1:9" ht="15.75" hidden="1" x14ac:dyDescent="0.25">
      <c r="A105" s="1"/>
      <c r="B105" s="1"/>
      <c r="C105" s="1"/>
      <c r="D105" s="1"/>
      <c r="E105" s="31"/>
      <c r="F105" s="40"/>
      <c r="G105" s="41" t="s">
        <v>56</v>
      </c>
      <c r="H105" s="44"/>
      <c r="I105" s="45"/>
    </row>
    <row r="106" spans="1:9" ht="15.75" hidden="1" x14ac:dyDescent="0.25">
      <c r="A106" s="1"/>
      <c r="B106" s="1"/>
      <c r="C106" s="1"/>
      <c r="D106" s="1"/>
      <c r="E106" s="1"/>
      <c r="F106" s="40"/>
      <c r="G106" s="41" t="s">
        <v>57</v>
      </c>
      <c r="H106" s="44"/>
      <c r="I106" s="45"/>
    </row>
    <row r="107" spans="1:9" ht="16.5" hidden="1" thickBot="1" x14ac:dyDescent="0.3">
      <c r="A107" s="1"/>
      <c r="B107" s="1"/>
      <c r="C107" s="1"/>
      <c r="D107" s="1"/>
      <c r="E107" s="1"/>
      <c r="F107" s="58"/>
      <c r="G107" s="41" t="s">
        <v>53</v>
      </c>
      <c r="H107" s="70"/>
      <c r="I107" s="71"/>
    </row>
    <row r="108" spans="1:9" ht="15.75" hidden="1" x14ac:dyDescent="0.25">
      <c r="A108" s="1"/>
      <c r="B108" s="1"/>
      <c r="C108" s="1"/>
      <c r="D108" s="1"/>
      <c r="E108" s="1"/>
      <c r="F108" s="9"/>
      <c r="G108" s="47" t="s">
        <v>51</v>
      </c>
      <c r="H108" s="42">
        <f>H101-H75</f>
        <v>1.8129335188868878</v>
      </c>
      <c r="I108" s="51"/>
    </row>
    <row r="109" spans="1:9" ht="15.75" hidden="1" x14ac:dyDescent="0.25">
      <c r="A109" s="1"/>
      <c r="B109" s="1"/>
      <c r="C109" s="1"/>
      <c r="D109" s="1"/>
      <c r="E109" s="1"/>
      <c r="F109" s="9"/>
      <c r="G109" s="41" t="s">
        <v>58</v>
      </c>
      <c r="H109" s="42"/>
      <c r="I109" s="51"/>
    </row>
    <row r="110" spans="1:9" ht="15.75" hidden="1" x14ac:dyDescent="0.25">
      <c r="A110" s="1"/>
      <c r="B110" s="1"/>
      <c r="C110" s="1"/>
      <c r="D110" s="1"/>
      <c r="E110" s="1"/>
      <c r="F110" s="9"/>
      <c r="G110" s="41" t="s">
        <v>57</v>
      </c>
      <c r="H110" s="42"/>
      <c r="I110" s="51"/>
    </row>
    <row r="111" spans="1:9" ht="16.5" hidden="1" thickBot="1" x14ac:dyDescent="0.3">
      <c r="A111" s="1"/>
      <c r="B111" s="1"/>
      <c r="C111" s="1"/>
      <c r="D111" s="1"/>
      <c r="E111" s="1"/>
      <c r="F111" s="52"/>
      <c r="G111" s="53" t="s">
        <v>59</v>
      </c>
      <c r="H111" s="90"/>
      <c r="I111" s="55"/>
    </row>
    <row r="112" spans="1:9" ht="15.75" x14ac:dyDescent="0.25">
      <c r="F112" s="6"/>
      <c r="G112" s="72"/>
      <c r="H112" s="42"/>
      <c r="I112" s="31"/>
    </row>
    <row r="113" spans="1:9" ht="15.75" x14ac:dyDescent="0.25">
      <c r="F113" s="6"/>
      <c r="G113" s="1" t="s">
        <v>60</v>
      </c>
      <c r="H113" s="42"/>
      <c r="I113" s="31"/>
    </row>
    <row r="114" spans="1:9" ht="15.75" x14ac:dyDescent="0.25">
      <c r="F114" s="6"/>
      <c r="G114" s="1"/>
      <c r="H114" s="42"/>
      <c r="I114" s="31"/>
    </row>
    <row r="115" spans="1:9" ht="15.75" x14ac:dyDescent="0.25">
      <c r="F115" s="6"/>
      <c r="G115" s="1"/>
      <c r="H115" s="42"/>
      <c r="I115" s="31"/>
    </row>
    <row r="116" spans="1:9" ht="15.75" x14ac:dyDescent="0.25">
      <c r="F116" s="6"/>
      <c r="G116" s="1"/>
      <c r="H116" s="42"/>
      <c r="I116" s="31"/>
    </row>
    <row r="117" spans="1:9" ht="15.75" x14ac:dyDescent="0.25">
      <c r="F117" s="6"/>
      <c r="G117" s="1"/>
      <c r="H117" s="42"/>
      <c r="I117" s="31"/>
    </row>
    <row r="118" spans="1:9" ht="15.75" x14ac:dyDescent="0.25">
      <c r="F118" s="6"/>
      <c r="G118" s="1"/>
      <c r="H118" s="42"/>
      <c r="I118" s="31"/>
    </row>
    <row r="119" spans="1:9" ht="15.75" x14ac:dyDescent="0.25">
      <c r="F119" s="6"/>
      <c r="G119" s="1"/>
      <c r="H119" s="42"/>
      <c r="I119" s="31"/>
    </row>
    <row r="120" spans="1:9" ht="15.75" x14ac:dyDescent="0.25">
      <c r="F120" s="6"/>
      <c r="G120" s="1"/>
      <c r="H120" s="42"/>
      <c r="I120" s="31"/>
    </row>
    <row r="121" spans="1:9" ht="15.75" x14ac:dyDescent="0.25">
      <c r="F121" s="6"/>
      <c r="G121" s="1"/>
      <c r="H121" s="42"/>
      <c r="I121" s="31"/>
    </row>
    <row r="122" spans="1:9" ht="15.75" x14ac:dyDescent="0.25">
      <c r="A122" s="1"/>
      <c r="B122" s="1"/>
      <c r="C122" s="1" t="s">
        <v>0</v>
      </c>
      <c r="D122" s="1" t="s">
        <v>113</v>
      </c>
      <c r="E122" s="1"/>
      <c r="F122" s="6"/>
      <c r="G122" s="1"/>
      <c r="H122" s="42"/>
      <c r="I122" s="31"/>
    </row>
    <row r="123" spans="1:9" ht="15.75" x14ac:dyDescent="0.25">
      <c r="A123" s="1"/>
      <c r="B123" s="1"/>
      <c r="C123" s="1" t="s">
        <v>3</v>
      </c>
      <c r="D123" s="1"/>
      <c r="E123" s="1"/>
    </row>
    <row r="124" spans="1:9" ht="15.75" x14ac:dyDescent="0.25">
      <c r="A124" s="1"/>
      <c r="B124" s="1"/>
      <c r="C124" s="1" t="s">
        <v>4</v>
      </c>
      <c r="D124" s="1"/>
      <c r="E124" s="1"/>
      <c r="G124" s="1"/>
      <c r="H124" s="1"/>
      <c r="I124" s="1"/>
    </row>
    <row r="125" spans="1:9" ht="15.75" x14ac:dyDescent="0.25">
      <c r="A125" s="1"/>
      <c r="B125" s="1"/>
      <c r="C125" s="1" t="s">
        <v>5</v>
      </c>
      <c r="D125" s="1"/>
      <c r="E125" s="1"/>
    </row>
    <row r="126" spans="1:9" ht="15.75" x14ac:dyDescent="0.25">
      <c r="A126" s="1"/>
      <c r="B126" s="2" t="s">
        <v>6</v>
      </c>
      <c r="C126" s="1"/>
      <c r="D126" s="1"/>
      <c r="E126" s="1"/>
      <c r="F126" s="1"/>
      <c r="G126" s="1"/>
      <c r="H126" s="1" t="s">
        <v>0</v>
      </c>
      <c r="I126" s="1" t="s">
        <v>114</v>
      </c>
    </row>
    <row r="127" spans="1:9" ht="15.75" x14ac:dyDescent="0.25">
      <c r="A127" s="1" t="s">
        <v>7</v>
      </c>
      <c r="B127" s="1"/>
      <c r="C127" s="1"/>
      <c r="D127" s="1"/>
      <c r="E127" s="1"/>
      <c r="F127" s="1"/>
      <c r="G127" s="1"/>
      <c r="H127" s="1" t="s">
        <v>3</v>
      </c>
      <c r="I127" s="1"/>
    </row>
    <row r="128" spans="1:9" ht="15.75" x14ac:dyDescent="0.25">
      <c r="A128" s="1" t="s">
        <v>115</v>
      </c>
      <c r="B128" s="1"/>
      <c r="C128" s="1"/>
      <c r="D128" s="1"/>
      <c r="E128" s="1"/>
      <c r="F128" s="1"/>
      <c r="G128" s="1"/>
      <c r="H128" s="1" t="s">
        <v>4</v>
      </c>
      <c r="I128" s="1"/>
    </row>
    <row r="129" spans="1:9" ht="16.5" thickBot="1" x14ac:dyDescent="0.3">
      <c r="A129" s="1"/>
      <c r="B129" s="1"/>
      <c r="C129" s="1"/>
      <c r="D129" s="1"/>
      <c r="E129" s="1"/>
      <c r="F129" s="1"/>
      <c r="G129" s="1"/>
      <c r="H129" s="1" t="s">
        <v>5</v>
      </c>
      <c r="I129" s="1"/>
    </row>
    <row r="130" spans="1:9" ht="15.75" x14ac:dyDescent="0.25">
      <c r="A130" s="3" t="s">
        <v>10</v>
      </c>
      <c r="B130" s="4" t="s">
        <v>11</v>
      </c>
      <c r="C130" s="3" t="s">
        <v>12</v>
      </c>
      <c r="D130" s="5" t="s">
        <v>13</v>
      </c>
      <c r="E130" s="6"/>
      <c r="F130" s="1"/>
      <c r="G130" s="2" t="s">
        <v>6</v>
      </c>
      <c r="H130" s="1"/>
      <c r="I130" s="1"/>
    </row>
    <row r="131" spans="1:9" ht="16.5" thickBot="1" x14ac:dyDescent="0.3">
      <c r="A131" s="7" t="s">
        <v>14</v>
      </c>
      <c r="B131" s="6"/>
      <c r="C131" s="7" t="s">
        <v>15</v>
      </c>
      <c r="D131" s="8" t="s">
        <v>16</v>
      </c>
      <c r="E131" s="6"/>
      <c r="F131" s="1" t="s">
        <v>7</v>
      </c>
      <c r="G131" s="1"/>
      <c r="H131" s="1"/>
      <c r="I131" s="1"/>
    </row>
    <row r="132" spans="1:9" ht="15.75" x14ac:dyDescent="0.25">
      <c r="A132" s="46"/>
      <c r="B132" s="3"/>
      <c r="C132" s="4"/>
      <c r="D132" s="3"/>
      <c r="E132" s="6"/>
      <c r="F132" s="1" t="s">
        <v>116</v>
      </c>
      <c r="G132" s="1"/>
      <c r="H132" s="1"/>
      <c r="I132" s="1"/>
    </row>
    <row r="133" spans="1:9" ht="16.5" thickBot="1" x14ac:dyDescent="0.3">
      <c r="A133" s="10">
        <v>1</v>
      </c>
      <c r="B133" s="74" t="s">
        <v>17</v>
      </c>
      <c r="C133" s="108">
        <f>'[1]Ж-5'!H23</f>
        <v>0.21211150141643056</v>
      </c>
      <c r="D133" s="93" t="s">
        <v>18</v>
      </c>
      <c r="E133" s="14"/>
      <c r="F133" s="1"/>
      <c r="G133" s="1"/>
      <c r="H133" s="1"/>
      <c r="I133" s="1"/>
    </row>
    <row r="134" spans="1:9" ht="15.75" x14ac:dyDescent="0.25">
      <c r="A134" s="15">
        <v>2</v>
      </c>
      <c r="B134" s="11" t="s">
        <v>19</v>
      </c>
      <c r="C134" s="114">
        <f>'[1]Ж-5'!H34</f>
        <v>0.70598996923423674</v>
      </c>
      <c r="D134" s="16" t="s">
        <v>20</v>
      </c>
      <c r="E134" s="14"/>
      <c r="F134" s="3" t="s">
        <v>10</v>
      </c>
      <c r="G134" s="4" t="s">
        <v>11</v>
      </c>
      <c r="H134" s="3" t="s">
        <v>12</v>
      </c>
      <c r="I134" s="5" t="s">
        <v>13</v>
      </c>
    </row>
    <row r="135" spans="1:9" ht="16.5" thickBot="1" x14ac:dyDescent="0.3">
      <c r="A135" s="22"/>
      <c r="B135" s="7"/>
      <c r="C135" s="99"/>
      <c r="D135" s="19" t="s">
        <v>21</v>
      </c>
      <c r="E135" s="14"/>
      <c r="F135" s="7" t="s">
        <v>14</v>
      </c>
      <c r="G135" s="6"/>
      <c r="H135" s="7" t="s">
        <v>15</v>
      </c>
      <c r="I135" s="8" t="s">
        <v>16</v>
      </c>
    </row>
    <row r="136" spans="1:9" ht="15.75" x14ac:dyDescent="0.25">
      <c r="A136" s="20"/>
      <c r="B136" s="80"/>
      <c r="C136" s="113"/>
      <c r="D136" s="21" t="s">
        <v>22</v>
      </c>
      <c r="E136" s="14"/>
      <c r="F136" s="46"/>
      <c r="G136" s="3"/>
      <c r="H136" s="3"/>
      <c r="I136" s="5"/>
    </row>
    <row r="137" spans="1:9" ht="15.75" x14ac:dyDescent="0.25">
      <c r="A137" s="22">
        <v>3</v>
      </c>
      <c r="B137" s="7" t="s">
        <v>23</v>
      </c>
      <c r="C137" s="99">
        <f>'[1]Ж-5'!H53</f>
        <v>0.33789683078830218</v>
      </c>
      <c r="D137" s="19" t="s">
        <v>24</v>
      </c>
      <c r="E137" s="14"/>
      <c r="F137" s="10">
        <v>1</v>
      </c>
      <c r="G137" s="74" t="s">
        <v>17</v>
      </c>
      <c r="H137" s="12">
        <f>'[1]Ж-5'!M23</f>
        <v>0.30645045380582164</v>
      </c>
      <c r="I137" s="13" t="s">
        <v>18</v>
      </c>
    </row>
    <row r="138" spans="1:9" ht="15.75" x14ac:dyDescent="0.25">
      <c r="A138" s="22"/>
      <c r="B138" s="7" t="s">
        <v>25</v>
      </c>
      <c r="C138" s="99"/>
      <c r="D138" s="19"/>
      <c r="E138" s="14"/>
      <c r="F138" s="15">
        <v>2</v>
      </c>
      <c r="G138" s="11" t="s">
        <v>19</v>
      </c>
      <c r="H138" s="12">
        <f>'[1]Ж-5'!M34</f>
        <v>0.90550240857674991</v>
      </c>
      <c r="I138" s="16" t="s">
        <v>20</v>
      </c>
    </row>
    <row r="139" spans="1:9" ht="15.75" x14ac:dyDescent="0.25">
      <c r="A139" s="10">
        <v>4</v>
      </c>
      <c r="B139" s="81" t="s">
        <v>26</v>
      </c>
      <c r="C139" s="108">
        <f>'[1]Ж-5'!H61</f>
        <v>0.6976574753351884</v>
      </c>
      <c r="D139" s="91" t="s">
        <v>27</v>
      </c>
      <c r="E139" s="31"/>
      <c r="F139" s="22"/>
      <c r="G139" s="7"/>
      <c r="H139" s="18"/>
      <c r="I139" s="19" t="s">
        <v>21</v>
      </c>
    </row>
    <row r="140" spans="1:9" ht="15.75" x14ac:dyDescent="0.25">
      <c r="A140" s="10">
        <v>5</v>
      </c>
      <c r="B140" s="81" t="s">
        <v>28</v>
      </c>
      <c r="C140" s="108"/>
      <c r="D140" s="91" t="s">
        <v>29</v>
      </c>
      <c r="E140" s="31"/>
      <c r="F140" s="20"/>
      <c r="G140" s="80"/>
      <c r="H140" s="27"/>
      <c r="I140" s="21" t="s">
        <v>22</v>
      </c>
    </row>
    <row r="141" spans="1:9" ht="15.75" x14ac:dyDescent="0.25">
      <c r="A141" s="10"/>
      <c r="B141" s="81" t="s">
        <v>30</v>
      </c>
      <c r="C141" s="108"/>
      <c r="D141" s="91" t="s">
        <v>47</v>
      </c>
      <c r="E141" s="14"/>
      <c r="F141" s="22">
        <v>3</v>
      </c>
      <c r="G141" s="7" t="s">
        <v>23</v>
      </c>
      <c r="H141" s="18">
        <f>'[1]Ж-5'!M53</f>
        <v>0.48389374733112245</v>
      </c>
      <c r="I141" s="76" t="s">
        <v>24</v>
      </c>
    </row>
    <row r="142" spans="1:9" ht="15.75" x14ac:dyDescent="0.25">
      <c r="A142" s="22"/>
      <c r="B142" s="81" t="s">
        <v>32</v>
      </c>
      <c r="C142" s="108">
        <f>'[1]Ж-5'!H74</f>
        <v>0.1853435804091387</v>
      </c>
      <c r="D142" s="94" t="s">
        <v>33</v>
      </c>
      <c r="E142" s="14"/>
      <c r="F142" s="22"/>
      <c r="G142" s="7" t="s">
        <v>25</v>
      </c>
      <c r="H142" s="18"/>
      <c r="I142" s="106"/>
    </row>
    <row r="143" spans="1:9" ht="15.75" x14ac:dyDescent="0.25">
      <c r="A143" s="22"/>
      <c r="B143" s="81" t="s">
        <v>34</v>
      </c>
      <c r="C143" s="108">
        <f>'[1]Ж-5'!H85</f>
        <v>4.8774626423457562E-2</v>
      </c>
      <c r="D143" s="91" t="s">
        <v>35</v>
      </c>
      <c r="E143" s="14"/>
      <c r="F143" s="10"/>
      <c r="G143" s="81"/>
      <c r="H143" s="12"/>
      <c r="I143" s="62"/>
    </row>
    <row r="144" spans="1:9" ht="15.75" x14ac:dyDescent="0.25">
      <c r="A144" s="22"/>
      <c r="B144" s="81" t="s">
        <v>36</v>
      </c>
      <c r="C144" s="108">
        <f>'[1]Ж-5'!H104</f>
        <v>3.9019701138766051E-2</v>
      </c>
      <c r="D144" s="91"/>
      <c r="E144" s="14"/>
      <c r="F144" s="10">
        <v>4</v>
      </c>
      <c r="G144" s="81" t="s">
        <v>28</v>
      </c>
      <c r="H144" s="12"/>
      <c r="I144" s="30" t="s">
        <v>29</v>
      </c>
    </row>
    <row r="145" spans="1:9" ht="15.75" x14ac:dyDescent="0.25">
      <c r="A145" s="22">
        <v>6</v>
      </c>
      <c r="B145" s="7" t="s">
        <v>37</v>
      </c>
      <c r="C145" s="108">
        <f>'[1]Ж-5'!H112</f>
        <v>9.6905926934255518E-4</v>
      </c>
      <c r="D145" s="94" t="s">
        <v>38</v>
      </c>
      <c r="E145" s="14"/>
      <c r="F145" s="10"/>
      <c r="G145" s="81" t="s">
        <v>30</v>
      </c>
      <c r="H145" s="12"/>
      <c r="I145" s="30" t="s">
        <v>47</v>
      </c>
    </row>
    <row r="146" spans="1:9" ht="15.75" x14ac:dyDescent="0.25">
      <c r="A146" s="10">
        <v>7</v>
      </c>
      <c r="B146" s="74" t="s">
        <v>39</v>
      </c>
      <c r="C146" s="99">
        <f>'[1]Ж-5'!H118</f>
        <v>4.8452963467127755E-3</v>
      </c>
      <c r="D146" s="94" t="s">
        <v>38</v>
      </c>
      <c r="E146" s="14"/>
      <c r="F146" s="22"/>
      <c r="G146" s="81" t="s">
        <v>32</v>
      </c>
      <c r="H146" s="12">
        <f>'[1]Ж-5'!M74</f>
        <v>0.34148076059486043</v>
      </c>
      <c r="I146" s="32" t="s">
        <v>33</v>
      </c>
    </row>
    <row r="147" spans="1:9" ht="15.75" x14ac:dyDescent="0.25">
      <c r="A147" s="22">
        <v>8</v>
      </c>
      <c r="B147" s="7" t="s">
        <v>40</v>
      </c>
      <c r="C147" s="99">
        <f>'[1]Ж-5'!H402</f>
        <v>0.83062878461590972</v>
      </c>
      <c r="D147" s="94" t="s">
        <v>38</v>
      </c>
      <c r="E147" s="14"/>
      <c r="F147" s="22"/>
      <c r="G147" s="81" t="s">
        <v>34</v>
      </c>
      <c r="H147" s="12">
        <f>'[1]Ж-5'!M85</f>
        <v>4.7938641143229085E-2</v>
      </c>
      <c r="I147" s="30" t="s">
        <v>35</v>
      </c>
    </row>
    <row r="148" spans="1:9" ht="15.75" x14ac:dyDescent="0.25">
      <c r="A148" s="10">
        <v>9</v>
      </c>
      <c r="B148" s="74" t="s">
        <v>65</v>
      </c>
      <c r="C148" s="108">
        <f>'[1]Ж-5'!H425</f>
        <v>7.685999999999997E-2</v>
      </c>
      <c r="D148" s="91" t="s">
        <v>27</v>
      </c>
      <c r="E148" s="14"/>
      <c r="F148" s="22"/>
      <c r="G148" s="81" t="s">
        <v>36</v>
      </c>
      <c r="H148" s="12">
        <f>'[1]Ж-5'!M104</f>
        <v>3.5953980857421797E-2</v>
      </c>
      <c r="I148" s="62"/>
    </row>
    <row r="149" spans="1:9" ht="15.75" x14ac:dyDescent="0.25">
      <c r="A149" s="22"/>
      <c r="B149" s="7" t="s">
        <v>42</v>
      </c>
      <c r="C149" s="99"/>
      <c r="D149" s="94"/>
      <c r="E149" s="14"/>
      <c r="F149" s="22">
        <v>5</v>
      </c>
      <c r="G149" s="7" t="s">
        <v>37</v>
      </c>
      <c r="H149" s="12">
        <f>'[1]Ж-5'!M112</f>
        <v>2.847586331585608E-3</v>
      </c>
      <c r="I149" s="32" t="s">
        <v>38</v>
      </c>
    </row>
    <row r="150" spans="1:9" ht="15.75" x14ac:dyDescent="0.25">
      <c r="A150" s="10">
        <v>10</v>
      </c>
      <c r="B150" s="74" t="s">
        <v>43</v>
      </c>
      <c r="C150" s="108">
        <f>'[1]Ж-5'!H437</f>
        <v>1.2903484585644893E-2</v>
      </c>
      <c r="D150" s="91" t="s">
        <v>44</v>
      </c>
      <c r="E150" s="31"/>
      <c r="F150" s="10">
        <v>6</v>
      </c>
      <c r="G150" s="74" t="s">
        <v>39</v>
      </c>
      <c r="H150" s="18">
        <f>'[1]Ж-5'!M118</f>
        <v>1.4237931657928041E-2</v>
      </c>
      <c r="I150" s="32" t="s">
        <v>38</v>
      </c>
    </row>
    <row r="151" spans="1:9" ht="15.75" x14ac:dyDescent="0.25">
      <c r="A151" s="10"/>
      <c r="B151" s="74" t="s">
        <v>45</v>
      </c>
      <c r="C151" s="108"/>
      <c r="D151" s="91"/>
      <c r="E151" s="14"/>
      <c r="F151" s="22">
        <v>7</v>
      </c>
      <c r="G151" s="7" t="s">
        <v>40</v>
      </c>
      <c r="H151" s="18">
        <f>'[1]Ж-5'!M402</f>
        <v>0.77019068880559227</v>
      </c>
      <c r="I151" s="32" t="s">
        <v>38</v>
      </c>
    </row>
    <row r="152" spans="1:9" ht="15.75" x14ac:dyDescent="0.25">
      <c r="A152" s="10">
        <v>11</v>
      </c>
      <c r="B152" s="74" t="s">
        <v>46</v>
      </c>
      <c r="C152" s="108">
        <f>'[1]Ж-5'!H448</f>
        <v>2.4948270806333466E-3</v>
      </c>
      <c r="D152" s="94" t="s">
        <v>47</v>
      </c>
      <c r="E152" s="14"/>
      <c r="F152" s="10"/>
      <c r="G152" s="74"/>
      <c r="H152" s="12"/>
      <c r="I152" s="62"/>
    </row>
    <row r="153" spans="1:9" ht="15.75" x14ac:dyDescent="0.25">
      <c r="A153" s="10">
        <v>12</v>
      </c>
      <c r="B153" s="74" t="s">
        <v>48</v>
      </c>
      <c r="C153" s="108">
        <f>'[1]Ж-5'!H464</f>
        <v>1.2995698803553651E-2</v>
      </c>
      <c r="D153" s="91" t="s">
        <v>27</v>
      </c>
      <c r="E153" s="14"/>
      <c r="F153" s="22"/>
      <c r="G153" s="7"/>
      <c r="H153" s="18"/>
      <c r="I153" s="63"/>
    </row>
    <row r="154" spans="1:9" ht="15.75" x14ac:dyDescent="0.25">
      <c r="A154" s="10"/>
      <c r="B154" s="74" t="s">
        <v>49</v>
      </c>
      <c r="C154" s="108"/>
      <c r="D154" s="91"/>
      <c r="E154" s="14"/>
      <c r="F154" s="10">
        <v>8</v>
      </c>
      <c r="G154" s="74" t="s">
        <v>43</v>
      </c>
      <c r="H154" s="12">
        <f>'[1]Ж-5'!M437</f>
        <v>2.280626838277745E-2</v>
      </c>
      <c r="I154" s="30" t="s">
        <v>44</v>
      </c>
    </row>
    <row r="155" spans="1:9" ht="16.5" thickBot="1" x14ac:dyDescent="0.3">
      <c r="A155" s="36">
        <v>13</v>
      </c>
      <c r="B155" s="84" t="s">
        <v>50</v>
      </c>
      <c r="C155" s="111">
        <f>'[1]Ж-5'!H472</f>
        <v>6.8463445484442179E-2</v>
      </c>
      <c r="D155" s="102" t="s">
        <v>27</v>
      </c>
      <c r="E155" s="14"/>
      <c r="F155" s="10"/>
      <c r="G155" s="74" t="s">
        <v>45</v>
      </c>
      <c r="H155" s="12"/>
      <c r="I155" s="62"/>
    </row>
    <row r="156" spans="1:9" ht="15.75" x14ac:dyDescent="0.25">
      <c r="A156" s="40"/>
      <c r="B156" s="41" t="s">
        <v>51</v>
      </c>
      <c r="C156" s="42">
        <f>C133+C139+C142+C143+C144+C145+C146+C147+C148+C150+C152+C153+C155+C137+C134</f>
        <v>3.2369542809317595</v>
      </c>
      <c r="D156" s="43"/>
      <c r="E156" s="31"/>
      <c r="F156" s="10">
        <v>9</v>
      </c>
      <c r="G156" s="74" t="s">
        <v>46</v>
      </c>
      <c r="H156" s="12">
        <f>'[1]Ж-5'!M448</f>
        <v>7.2160943533366639E-3</v>
      </c>
      <c r="I156" s="32" t="s">
        <v>47</v>
      </c>
    </row>
    <row r="157" spans="1:9" ht="15.75" x14ac:dyDescent="0.25">
      <c r="A157" s="40"/>
      <c r="B157" s="41" t="s">
        <v>52</v>
      </c>
      <c r="C157" s="44"/>
      <c r="D157" s="45"/>
      <c r="E157" s="14"/>
      <c r="F157" s="10">
        <v>10</v>
      </c>
      <c r="G157" s="74" t="s">
        <v>48</v>
      </c>
      <c r="H157" s="12">
        <f>'[1]Ж-5'!M464</f>
        <v>7.1839731068005258E-2</v>
      </c>
      <c r="I157" s="30" t="s">
        <v>27</v>
      </c>
    </row>
    <row r="158" spans="1:9" ht="15.75" x14ac:dyDescent="0.25">
      <c r="A158" s="40"/>
      <c r="B158" s="41" t="s">
        <v>53</v>
      </c>
      <c r="C158" s="44"/>
      <c r="D158" s="45"/>
      <c r="E158" s="14"/>
      <c r="F158" s="10"/>
      <c r="G158" s="74" t="s">
        <v>49</v>
      </c>
      <c r="H158" s="12"/>
      <c r="I158" s="62"/>
    </row>
    <row r="159" spans="1:9" ht="16.5" thickBot="1" x14ac:dyDescent="0.3">
      <c r="A159" s="58"/>
      <c r="B159" s="53"/>
      <c r="C159" s="70"/>
      <c r="D159" s="71"/>
      <c r="E159" s="14"/>
      <c r="F159" s="64"/>
      <c r="G159" s="84"/>
      <c r="H159" s="38"/>
      <c r="I159" s="65"/>
    </row>
    <row r="160" spans="1:9" ht="15.75" x14ac:dyDescent="0.25">
      <c r="A160" s="9"/>
      <c r="B160" s="47" t="s">
        <v>51</v>
      </c>
      <c r="C160" s="42">
        <f>C133+C137+C142+C143+C144+C145+C150+C152+C153+C146+C147+C134</f>
        <v>2.3939733601121289</v>
      </c>
      <c r="D160" s="51"/>
      <c r="E160" s="31"/>
      <c r="F160" s="87"/>
      <c r="G160" s="47" t="s">
        <v>51</v>
      </c>
      <c r="H160" s="67">
        <f>H137+H143+H146+H147+H148+H149+H150+H151+H152+H154+H156+H157+H159+H141+H138</f>
        <v>3.0103582929084305</v>
      </c>
      <c r="I160" s="68"/>
    </row>
    <row r="161" spans="1:9" ht="15.75" x14ac:dyDescent="0.25">
      <c r="A161" s="9"/>
      <c r="B161" s="41" t="s">
        <v>54</v>
      </c>
      <c r="C161" s="42"/>
      <c r="D161" s="51"/>
      <c r="E161" s="31"/>
      <c r="F161" s="40"/>
      <c r="G161" s="41" t="s">
        <v>66</v>
      </c>
      <c r="H161" s="44"/>
      <c r="I161" s="45"/>
    </row>
    <row r="162" spans="1:9" ht="16.5" thickBot="1" x14ac:dyDescent="0.3">
      <c r="A162" s="52"/>
      <c r="B162" s="53" t="s">
        <v>55</v>
      </c>
      <c r="C162" s="90"/>
      <c r="D162" s="55"/>
      <c r="E162" s="31"/>
      <c r="F162" s="58"/>
      <c r="G162" s="53"/>
      <c r="H162" s="70"/>
      <c r="I162" s="71"/>
    </row>
    <row r="163" spans="1:9" ht="15.75" hidden="1" x14ac:dyDescent="0.25">
      <c r="A163" s="40"/>
      <c r="B163" s="41" t="s">
        <v>51</v>
      </c>
      <c r="C163" s="42">
        <f>C156-C134</f>
        <v>2.5309643116975229</v>
      </c>
      <c r="D163" s="43"/>
      <c r="E163" s="1"/>
      <c r="F163" s="87"/>
      <c r="G163" s="47" t="s">
        <v>71</v>
      </c>
      <c r="H163" s="88"/>
      <c r="I163" s="89"/>
    </row>
    <row r="164" spans="1:9" ht="15.75" hidden="1" x14ac:dyDescent="0.25">
      <c r="A164" s="40"/>
      <c r="B164" s="41" t="s">
        <v>56</v>
      </c>
      <c r="C164" s="44"/>
      <c r="D164" s="45"/>
      <c r="E164" s="1"/>
      <c r="F164" s="9"/>
      <c r="G164" s="41" t="s">
        <v>72</v>
      </c>
      <c r="H164" s="42">
        <f>H160-H138</f>
        <v>2.1048558843316805</v>
      </c>
      <c r="I164" s="51"/>
    </row>
    <row r="165" spans="1:9" ht="16.5" hidden="1" thickBot="1" x14ac:dyDescent="0.3">
      <c r="A165" s="40"/>
      <c r="B165" s="41" t="s">
        <v>57</v>
      </c>
      <c r="C165" s="44"/>
      <c r="D165" s="45"/>
      <c r="E165" s="1"/>
      <c r="F165" s="52"/>
      <c r="G165" s="53" t="s">
        <v>100</v>
      </c>
      <c r="H165" s="90"/>
      <c r="I165" s="55"/>
    </row>
    <row r="166" spans="1:9" ht="16.5" hidden="1" thickBot="1" x14ac:dyDescent="0.3">
      <c r="A166" s="58"/>
      <c r="B166" s="41" t="s">
        <v>53</v>
      </c>
      <c r="C166" s="70"/>
      <c r="D166" s="71"/>
      <c r="E166" s="1"/>
      <c r="F166" s="6"/>
      <c r="G166" s="72"/>
      <c r="H166" s="42"/>
      <c r="I166" s="31"/>
    </row>
    <row r="167" spans="1:9" ht="15.75" hidden="1" x14ac:dyDescent="0.25">
      <c r="A167" s="9"/>
      <c r="B167" s="47" t="s">
        <v>51</v>
      </c>
      <c r="C167" s="42">
        <f>C160-C134</f>
        <v>1.6879833908778923</v>
      </c>
      <c r="D167" s="51"/>
      <c r="E167" s="1"/>
      <c r="F167" s="1"/>
      <c r="G167" s="1"/>
      <c r="H167" s="1"/>
      <c r="I167" s="1"/>
    </row>
    <row r="168" spans="1:9" ht="15.75" hidden="1" x14ac:dyDescent="0.25">
      <c r="A168" s="9"/>
      <c r="B168" s="41" t="s">
        <v>58</v>
      </c>
      <c r="C168" s="42"/>
      <c r="D168" s="51"/>
      <c r="E168" s="1"/>
      <c r="F168" s="1"/>
      <c r="G168" s="1" t="s">
        <v>60</v>
      </c>
      <c r="H168" s="1"/>
      <c r="I168" s="1"/>
    </row>
    <row r="169" spans="1:9" ht="15.75" hidden="1" x14ac:dyDescent="0.25">
      <c r="A169" s="9"/>
      <c r="B169" s="41" t="s">
        <v>57</v>
      </c>
      <c r="C169" s="42"/>
      <c r="D169" s="51"/>
      <c r="F169" s="1"/>
      <c r="G169" s="1"/>
      <c r="H169" s="1"/>
      <c r="I169" s="1"/>
    </row>
    <row r="170" spans="1:9" ht="16.5" hidden="1" thickBot="1" x14ac:dyDescent="0.3">
      <c r="A170" s="52"/>
      <c r="B170" s="53" t="s">
        <v>59</v>
      </c>
      <c r="C170" s="90"/>
      <c r="D170" s="55"/>
      <c r="F170" s="1"/>
      <c r="G170" s="1"/>
      <c r="H170" s="1"/>
      <c r="I170" s="1"/>
    </row>
    <row r="171" spans="1:9" ht="15.75" x14ac:dyDescent="0.25">
      <c r="F171" s="1"/>
      <c r="G171" s="1"/>
      <c r="H171" s="1"/>
      <c r="I171" s="1"/>
    </row>
    <row r="172" spans="1:9" ht="15.75" x14ac:dyDescent="0.25">
      <c r="B172" s="1"/>
      <c r="C172" s="1"/>
      <c r="D172" s="1"/>
      <c r="F172" s="1"/>
      <c r="G172" s="1" t="s">
        <v>60</v>
      </c>
      <c r="H172" s="1"/>
      <c r="I172" s="1"/>
    </row>
    <row r="173" spans="1:9" ht="15.75" x14ac:dyDescent="0.25">
      <c r="B173" s="1" t="s">
        <v>60</v>
      </c>
    </row>
    <row r="174" spans="1:9" ht="15.75" x14ac:dyDescent="0.25">
      <c r="B174" s="1"/>
    </row>
    <row r="175" spans="1:9" ht="15.75" x14ac:dyDescent="0.25">
      <c r="B175" s="1"/>
    </row>
    <row r="176" spans="1:9" ht="15.75" x14ac:dyDescent="0.25">
      <c r="B176" s="1"/>
    </row>
    <row r="177" spans="1:9" ht="15.75" x14ac:dyDescent="0.25">
      <c r="B177" s="1"/>
    </row>
    <row r="178" spans="1:9" ht="15.75" x14ac:dyDescent="0.25">
      <c r="B178" s="1"/>
    </row>
    <row r="179" spans="1:9" ht="15.75" x14ac:dyDescent="0.25">
      <c r="B179" s="1"/>
    </row>
    <row r="184" spans="1:9" ht="15.75" x14ac:dyDescent="0.25">
      <c r="A184" s="1"/>
      <c r="B184" s="1"/>
      <c r="C184" s="1" t="s">
        <v>0</v>
      </c>
      <c r="D184" s="1" t="s">
        <v>117</v>
      </c>
      <c r="E184" s="1"/>
    </row>
    <row r="185" spans="1:9" ht="15.75" x14ac:dyDescent="0.25">
      <c r="A185" s="1"/>
      <c r="B185" s="1"/>
      <c r="C185" s="1" t="s">
        <v>3</v>
      </c>
      <c r="D185" s="1"/>
      <c r="E185" s="1"/>
    </row>
    <row r="186" spans="1:9" ht="15.75" x14ac:dyDescent="0.25">
      <c r="A186" s="1"/>
      <c r="B186" s="1"/>
      <c r="C186" s="1" t="s">
        <v>4</v>
      </c>
      <c r="D186" s="1"/>
      <c r="E186" s="1"/>
    </row>
    <row r="187" spans="1:9" ht="15.75" x14ac:dyDescent="0.25">
      <c r="A187" s="1"/>
      <c r="B187" s="1"/>
      <c r="C187" s="1" t="s">
        <v>5</v>
      </c>
      <c r="D187" s="1"/>
      <c r="E187" s="1"/>
      <c r="F187" s="1"/>
      <c r="G187" s="1"/>
      <c r="H187" s="1" t="s">
        <v>0</v>
      </c>
      <c r="I187" s="1" t="s">
        <v>118</v>
      </c>
    </row>
    <row r="188" spans="1:9" ht="15.75" x14ac:dyDescent="0.25">
      <c r="A188" s="1"/>
      <c r="B188" s="2" t="s">
        <v>6</v>
      </c>
      <c r="C188" s="1"/>
      <c r="D188" s="1"/>
      <c r="E188" s="1"/>
      <c r="F188" s="1"/>
      <c r="G188" s="1"/>
      <c r="H188" s="1" t="s">
        <v>3</v>
      </c>
      <c r="I188" s="1"/>
    </row>
    <row r="189" spans="1:9" ht="15.75" x14ac:dyDescent="0.25">
      <c r="A189" s="1" t="s">
        <v>7</v>
      </c>
      <c r="B189" s="1"/>
      <c r="C189" s="1"/>
      <c r="D189" s="1"/>
      <c r="E189" s="1"/>
      <c r="F189" s="1"/>
      <c r="G189" s="1"/>
      <c r="H189" s="1" t="s">
        <v>4</v>
      </c>
      <c r="I189" s="1"/>
    </row>
    <row r="190" spans="1:9" ht="15.75" x14ac:dyDescent="0.25">
      <c r="A190" s="1" t="s">
        <v>119</v>
      </c>
      <c r="B190" s="1"/>
      <c r="C190" s="1"/>
      <c r="D190" s="1"/>
      <c r="E190" s="1"/>
      <c r="F190" s="1"/>
      <c r="G190" s="1"/>
      <c r="H190" s="1" t="s">
        <v>5</v>
      </c>
      <c r="I190" s="1"/>
    </row>
    <row r="191" spans="1:9" ht="16.5" thickBot="1" x14ac:dyDescent="0.3">
      <c r="A191" s="1"/>
      <c r="B191" s="1"/>
      <c r="C191" s="1"/>
      <c r="D191" s="1"/>
      <c r="E191" s="1"/>
      <c r="F191" s="1"/>
      <c r="G191" s="2" t="s">
        <v>6</v>
      </c>
      <c r="H191" s="1"/>
      <c r="I191" s="1"/>
    </row>
    <row r="192" spans="1:9" ht="15.75" x14ac:dyDescent="0.25">
      <c r="A192" s="3" t="s">
        <v>10</v>
      </c>
      <c r="B192" s="4" t="s">
        <v>11</v>
      </c>
      <c r="C192" s="3" t="s">
        <v>12</v>
      </c>
      <c r="D192" s="5" t="s">
        <v>13</v>
      </c>
      <c r="E192" s="6"/>
      <c r="F192" s="1" t="s">
        <v>7</v>
      </c>
      <c r="G192" s="1"/>
      <c r="H192" s="1"/>
      <c r="I192" s="1"/>
    </row>
    <row r="193" spans="1:9" ht="16.5" thickBot="1" x14ac:dyDescent="0.3">
      <c r="A193" s="7" t="s">
        <v>14</v>
      </c>
      <c r="B193" s="6"/>
      <c r="C193" s="7" t="s">
        <v>15</v>
      </c>
      <c r="D193" s="8" t="s">
        <v>16</v>
      </c>
      <c r="E193" s="6"/>
      <c r="F193" s="1" t="s">
        <v>120</v>
      </c>
      <c r="G193" s="1" t="s">
        <v>121</v>
      </c>
      <c r="H193" s="1"/>
      <c r="I193" s="1"/>
    </row>
    <row r="194" spans="1:9" ht="16.5" thickBot="1" x14ac:dyDescent="0.3">
      <c r="A194" s="46"/>
      <c r="B194" s="3"/>
      <c r="C194" s="4"/>
      <c r="D194" s="3"/>
      <c r="E194" s="6"/>
      <c r="F194" s="1"/>
      <c r="G194" s="1"/>
      <c r="H194" s="1"/>
      <c r="I194" s="1"/>
    </row>
    <row r="195" spans="1:9" ht="15.75" x14ac:dyDescent="0.25">
      <c r="A195" s="10">
        <v>1</v>
      </c>
      <c r="B195" s="74" t="s">
        <v>17</v>
      </c>
      <c r="C195" s="108">
        <f>'[1]Ж-5'!N23</f>
        <v>0.32922693010840048</v>
      </c>
      <c r="D195" s="93" t="s">
        <v>18</v>
      </c>
      <c r="E195" s="14"/>
      <c r="F195" s="3" t="s">
        <v>10</v>
      </c>
      <c r="G195" s="4" t="s">
        <v>11</v>
      </c>
      <c r="H195" s="3" t="s">
        <v>12</v>
      </c>
      <c r="I195" s="5" t="s">
        <v>13</v>
      </c>
    </row>
    <row r="196" spans="1:9" ht="16.5" thickBot="1" x14ac:dyDescent="0.3">
      <c r="A196" s="15">
        <v>2</v>
      </c>
      <c r="B196" s="11" t="s">
        <v>19</v>
      </c>
      <c r="C196" s="114">
        <f>'[1]Ж-5'!N34</f>
        <v>0.52877999303637324</v>
      </c>
      <c r="D196" s="16" t="s">
        <v>20</v>
      </c>
      <c r="E196" s="14"/>
      <c r="F196" s="7" t="s">
        <v>14</v>
      </c>
      <c r="G196" s="6"/>
      <c r="H196" s="7" t="s">
        <v>15</v>
      </c>
      <c r="I196" s="8" t="s">
        <v>16</v>
      </c>
    </row>
    <row r="197" spans="1:9" ht="15.75" x14ac:dyDescent="0.25">
      <c r="A197" s="22"/>
      <c r="B197" s="7"/>
      <c r="C197" s="99"/>
      <c r="D197" s="19" t="s">
        <v>21</v>
      </c>
      <c r="E197" s="14"/>
      <c r="F197" s="46"/>
      <c r="G197" s="46"/>
      <c r="H197" s="3"/>
      <c r="I197" s="5"/>
    </row>
    <row r="198" spans="1:9" ht="15.75" x14ac:dyDescent="0.25">
      <c r="A198" s="20"/>
      <c r="B198" s="80"/>
      <c r="C198" s="113"/>
      <c r="D198" s="21" t="s">
        <v>22</v>
      </c>
      <c r="E198" s="14"/>
      <c r="F198" s="10">
        <v>1</v>
      </c>
      <c r="G198" s="11" t="s">
        <v>17</v>
      </c>
      <c r="H198" s="12">
        <f>'[1]Ж-5'!O23</f>
        <v>0.40832578201189179</v>
      </c>
      <c r="I198" s="13" t="s">
        <v>18</v>
      </c>
    </row>
    <row r="199" spans="1:9" ht="15.75" x14ac:dyDescent="0.25">
      <c r="A199" s="22">
        <v>3</v>
      </c>
      <c r="B199" s="7" t="s">
        <v>23</v>
      </c>
      <c r="C199" s="99">
        <f>'[1]Ж-5'!N53</f>
        <v>0.29356516273995492</v>
      </c>
      <c r="D199" s="19" t="s">
        <v>24</v>
      </c>
      <c r="E199" s="14"/>
      <c r="F199" s="15">
        <v>2</v>
      </c>
      <c r="G199" s="11" t="s">
        <v>19</v>
      </c>
      <c r="H199" s="12">
        <f>'[1]Ж-5'!O34</f>
        <v>0.5287104490174841</v>
      </c>
      <c r="I199" s="16" t="s">
        <v>20</v>
      </c>
    </row>
    <row r="200" spans="1:9" ht="15.75" x14ac:dyDescent="0.25">
      <c r="A200" s="22"/>
      <c r="B200" s="7" t="s">
        <v>25</v>
      </c>
      <c r="C200" s="99"/>
      <c r="D200" s="19"/>
      <c r="E200" s="14"/>
      <c r="F200" s="17"/>
      <c r="G200" s="23"/>
      <c r="H200" s="24"/>
      <c r="I200" s="19" t="s">
        <v>21</v>
      </c>
    </row>
    <row r="201" spans="1:9" ht="15.75" x14ac:dyDescent="0.25">
      <c r="A201" s="10">
        <v>4</v>
      </c>
      <c r="B201" s="81" t="s">
        <v>26</v>
      </c>
      <c r="C201" s="108">
        <f>'[1]Ж-5'!N61</f>
        <v>0.46360613078664559</v>
      </c>
      <c r="D201" s="91" t="s">
        <v>27</v>
      </c>
      <c r="E201" s="31"/>
      <c r="F201" s="20"/>
      <c r="G201" s="26"/>
      <c r="H201" s="27"/>
      <c r="I201" s="21" t="s">
        <v>22</v>
      </c>
    </row>
    <row r="202" spans="1:9" ht="15.75" x14ac:dyDescent="0.25">
      <c r="A202" s="10">
        <v>5</v>
      </c>
      <c r="B202" s="81" t="s">
        <v>28</v>
      </c>
      <c r="C202" s="108"/>
      <c r="D202" s="91" t="s">
        <v>29</v>
      </c>
      <c r="E202" s="31"/>
      <c r="F202" s="22">
        <v>3</v>
      </c>
      <c r="G202" s="9" t="s">
        <v>23</v>
      </c>
      <c r="H202" s="18">
        <f>'[1]Ж-5'!O53</f>
        <v>0.35130501713047896</v>
      </c>
      <c r="I202" s="76" t="s">
        <v>24</v>
      </c>
    </row>
    <row r="203" spans="1:9" ht="15.75" x14ac:dyDescent="0.25">
      <c r="A203" s="10"/>
      <c r="B203" s="81" t="s">
        <v>30</v>
      </c>
      <c r="C203" s="108"/>
      <c r="D203" s="91" t="s">
        <v>47</v>
      </c>
      <c r="E203" s="14"/>
      <c r="F203" s="22"/>
      <c r="G203" s="9" t="s">
        <v>25</v>
      </c>
      <c r="H203" s="18"/>
      <c r="I203" s="106"/>
    </row>
    <row r="204" spans="1:9" ht="15.75" x14ac:dyDescent="0.25">
      <c r="A204" s="22"/>
      <c r="B204" s="81" t="s">
        <v>32</v>
      </c>
      <c r="C204" s="108">
        <f>'[1]Ж-5'!N74</f>
        <v>0.16002098902632717</v>
      </c>
      <c r="D204" s="94" t="s">
        <v>33</v>
      </c>
      <c r="E204" s="14"/>
      <c r="F204" s="10"/>
      <c r="G204" s="29"/>
      <c r="H204" s="12"/>
      <c r="I204" s="62"/>
    </row>
    <row r="205" spans="1:9" ht="15.75" x14ac:dyDescent="0.25">
      <c r="A205" s="22"/>
      <c r="B205" s="81" t="s">
        <v>34</v>
      </c>
      <c r="C205" s="108">
        <f>'[1]Ж-5'!N85</f>
        <v>4.9237227392716049E-2</v>
      </c>
      <c r="D205" s="91" t="s">
        <v>35</v>
      </c>
      <c r="E205" s="14"/>
      <c r="F205" s="10">
        <v>4</v>
      </c>
      <c r="G205" s="29" t="s">
        <v>28</v>
      </c>
      <c r="H205" s="12"/>
      <c r="I205" s="30" t="s">
        <v>29</v>
      </c>
    </row>
    <row r="206" spans="1:9" ht="15.75" x14ac:dyDescent="0.25">
      <c r="A206" s="22"/>
      <c r="B206" s="81" t="s">
        <v>36</v>
      </c>
      <c r="C206" s="108">
        <f>'[1]Ж-5'!N104</f>
        <v>3.6927920544537023E-2</v>
      </c>
      <c r="D206" s="91"/>
      <c r="E206" s="14"/>
      <c r="F206" s="10"/>
      <c r="G206" s="29" t="s">
        <v>30</v>
      </c>
      <c r="H206" s="12"/>
      <c r="I206" s="30" t="s">
        <v>47</v>
      </c>
    </row>
    <row r="207" spans="1:9" ht="15.75" x14ac:dyDescent="0.25">
      <c r="A207" s="22">
        <v>6</v>
      </c>
      <c r="B207" s="7" t="s">
        <v>37</v>
      </c>
      <c r="C207" s="108">
        <f>'[1]Ж-5'!N112</f>
        <v>1.3927253313525685E-3</v>
      </c>
      <c r="D207" s="94" t="s">
        <v>38</v>
      </c>
      <c r="E207" s="14"/>
      <c r="F207" s="22"/>
      <c r="G207" s="29" t="s">
        <v>32</v>
      </c>
      <c r="H207" s="18">
        <f>'[1]Ж-5'!O74</f>
        <v>0.21029169813124188</v>
      </c>
      <c r="I207" s="32" t="s">
        <v>33</v>
      </c>
    </row>
    <row r="208" spans="1:9" ht="15.75" x14ac:dyDescent="0.25">
      <c r="A208" s="10">
        <v>7</v>
      </c>
      <c r="B208" s="74" t="s">
        <v>39</v>
      </c>
      <c r="C208" s="99">
        <f>'[1]Ж-5'!N118</f>
        <v>6.9636266567628417E-3</v>
      </c>
      <c r="D208" s="94" t="s">
        <v>38</v>
      </c>
      <c r="E208" s="14"/>
      <c r="F208" s="22"/>
      <c r="G208" s="29" t="s">
        <v>34</v>
      </c>
      <c r="H208" s="12">
        <f>'[1]Ж-5'!O85</f>
        <v>4.6886430302283337E-2</v>
      </c>
      <c r="I208" s="30" t="s">
        <v>35</v>
      </c>
    </row>
    <row r="209" spans="1:9" ht="15.75" x14ac:dyDescent="0.25">
      <c r="A209" s="22">
        <v>8</v>
      </c>
      <c r="B209" s="7" t="s">
        <v>40</v>
      </c>
      <c r="C209" s="99">
        <f>'[1]Ж-5'!N402</f>
        <v>0.89474705589470993</v>
      </c>
      <c r="D209" s="94" t="s">
        <v>38</v>
      </c>
      <c r="E209" s="14"/>
      <c r="F209" s="22"/>
      <c r="G209" s="29" t="s">
        <v>36</v>
      </c>
      <c r="H209" s="12">
        <f>'[1]Ж-5'!O104</f>
        <v>3.5164822726712487E-2</v>
      </c>
      <c r="I209" s="62"/>
    </row>
    <row r="210" spans="1:9" ht="15.75" x14ac:dyDescent="0.25">
      <c r="A210" s="10">
        <v>9</v>
      </c>
      <c r="B210" s="74" t="s">
        <v>65</v>
      </c>
      <c r="C210" s="108">
        <f>'[1]Ж-5'!N425</f>
        <v>7.6860000000000012E-2</v>
      </c>
      <c r="D210" s="91" t="s">
        <v>27</v>
      </c>
      <c r="E210" s="14"/>
      <c r="F210" s="22">
        <v>5</v>
      </c>
      <c r="G210" s="9" t="s">
        <v>37</v>
      </c>
      <c r="H210" s="18">
        <f>'[1]Ж-5'!O112</f>
        <v>2.70551048827391E-3</v>
      </c>
      <c r="I210" s="32" t="s">
        <v>38</v>
      </c>
    </row>
    <row r="211" spans="1:9" ht="15.75" x14ac:dyDescent="0.25">
      <c r="A211" s="22"/>
      <c r="B211" s="7" t="s">
        <v>42</v>
      </c>
      <c r="C211" s="99"/>
      <c r="D211" s="94"/>
      <c r="E211" s="14"/>
      <c r="F211" s="10">
        <v>6</v>
      </c>
      <c r="G211" s="11" t="s">
        <v>39</v>
      </c>
      <c r="H211" s="12">
        <f>'[1]Ж-5'!O118</f>
        <v>1.3527552441369554E-2</v>
      </c>
      <c r="I211" s="32" t="s">
        <v>38</v>
      </c>
    </row>
    <row r="212" spans="1:9" ht="15.75" x14ac:dyDescent="0.25">
      <c r="A212" s="10">
        <v>10</v>
      </c>
      <c r="B212" s="74" t="s">
        <v>43</v>
      </c>
      <c r="C212" s="108">
        <f>'[1]Ж-5'!N437</f>
        <v>1.1039936944215779E-2</v>
      </c>
      <c r="D212" s="91" t="s">
        <v>44</v>
      </c>
      <c r="E212" s="31"/>
      <c r="F212" s="22">
        <v>7</v>
      </c>
      <c r="G212" s="9" t="s">
        <v>40</v>
      </c>
      <c r="H212" s="18">
        <f>'[1]Ж-5'!O402</f>
        <v>0.79790481158525761</v>
      </c>
      <c r="I212" s="32" t="s">
        <v>38</v>
      </c>
    </row>
    <row r="213" spans="1:9" ht="15.75" x14ac:dyDescent="0.25">
      <c r="A213" s="10"/>
      <c r="B213" s="74" t="s">
        <v>45</v>
      </c>
      <c r="C213" s="108"/>
      <c r="D213" s="91"/>
      <c r="E213" s="14"/>
      <c r="F213" s="10"/>
      <c r="G213" s="11"/>
      <c r="H213" s="12"/>
      <c r="I213" s="62"/>
    </row>
    <row r="214" spans="1:9" ht="15.75" x14ac:dyDescent="0.25">
      <c r="A214" s="10">
        <v>11</v>
      </c>
      <c r="B214" s="74" t="s">
        <v>46</v>
      </c>
      <c r="C214" s="108">
        <f>'[1]Ж-5'!N448</f>
        <v>3.5116106868457093E-3</v>
      </c>
      <c r="D214" s="94" t="s">
        <v>47</v>
      </c>
      <c r="E214" s="14"/>
      <c r="F214" s="22"/>
      <c r="G214" s="9"/>
      <c r="H214" s="18"/>
      <c r="I214" s="63"/>
    </row>
    <row r="215" spans="1:9" ht="15.75" x14ac:dyDescent="0.25">
      <c r="A215" s="10">
        <v>12</v>
      </c>
      <c r="B215" s="74" t="s">
        <v>48</v>
      </c>
      <c r="C215" s="108">
        <f>'[1]Ж-5'!N464</f>
        <v>3.1090828903693038E-2</v>
      </c>
      <c r="D215" s="91" t="s">
        <v>27</v>
      </c>
      <c r="E215" s="14"/>
      <c r="F215" s="10">
        <v>8</v>
      </c>
      <c r="G215" s="11" t="s">
        <v>43</v>
      </c>
      <c r="H215" s="12">
        <f>'[1]Ж-5'!O437</f>
        <v>1.4017123803445547E-2</v>
      </c>
      <c r="I215" s="30" t="s">
        <v>44</v>
      </c>
    </row>
    <row r="216" spans="1:9" ht="15.75" x14ac:dyDescent="0.25">
      <c r="A216" s="10"/>
      <c r="B216" s="74" t="s">
        <v>49</v>
      </c>
      <c r="C216" s="108"/>
      <c r="D216" s="91"/>
      <c r="E216" s="14"/>
      <c r="F216" s="10"/>
      <c r="G216" s="11" t="s">
        <v>45</v>
      </c>
      <c r="H216" s="12"/>
      <c r="I216" s="62"/>
    </row>
    <row r="217" spans="1:9" ht="16.5" thickBot="1" x14ac:dyDescent="0.3">
      <c r="A217" s="36">
        <v>13</v>
      </c>
      <c r="B217" s="84" t="s">
        <v>50</v>
      </c>
      <c r="C217" s="111">
        <f>'[1]Ж-5'!N472</f>
        <v>8.2500611517343655E-2</v>
      </c>
      <c r="D217" s="102" t="s">
        <v>27</v>
      </c>
      <c r="E217" s="14"/>
      <c r="F217" s="10">
        <v>9</v>
      </c>
      <c r="G217" s="11" t="s">
        <v>46</v>
      </c>
      <c r="H217" s="12">
        <f>'[1]Ж-5'!O448</f>
        <v>6.8216606175813968E-3</v>
      </c>
      <c r="I217" s="32" t="s">
        <v>47</v>
      </c>
    </row>
    <row r="218" spans="1:9" ht="15.75" x14ac:dyDescent="0.25">
      <c r="A218" s="40"/>
      <c r="B218" s="41" t="s">
        <v>51</v>
      </c>
      <c r="C218" s="42">
        <f>C195+C201+C207+C208+C209+C210+C212+C214+C215+C217+C199+C204+C205+C206+C196</f>
        <v>2.969470749569878</v>
      </c>
      <c r="D218" s="43"/>
      <c r="E218" s="31"/>
      <c r="F218" s="10">
        <v>10</v>
      </c>
      <c r="G218" s="11" t="s">
        <v>48</v>
      </c>
      <c r="H218" s="12">
        <f>'[1]Ж-5'!O464</f>
        <v>4.5619150770318952E-2</v>
      </c>
      <c r="I218" s="30" t="s">
        <v>27</v>
      </c>
    </row>
    <row r="219" spans="1:9" ht="15.75" x14ac:dyDescent="0.25">
      <c r="A219" s="40"/>
      <c r="B219" s="41" t="s">
        <v>52</v>
      </c>
      <c r="C219" s="44"/>
      <c r="D219" s="45"/>
      <c r="E219" s="14"/>
      <c r="F219" s="10"/>
      <c r="G219" s="11" t="s">
        <v>49</v>
      </c>
      <c r="H219" s="12"/>
      <c r="I219" s="62"/>
    </row>
    <row r="220" spans="1:9" ht="16.5" thickBot="1" x14ac:dyDescent="0.3">
      <c r="A220" s="40"/>
      <c r="B220" s="41" t="s">
        <v>53</v>
      </c>
      <c r="C220" s="44"/>
      <c r="D220" s="45"/>
      <c r="E220" s="14"/>
      <c r="F220" s="64"/>
      <c r="G220" s="37"/>
      <c r="H220" s="38"/>
      <c r="I220" s="65"/>
    </row>
    <row r="221" spans="1:9" ht="15.75" x14ac:dyDescent="0.25">
      <c r="A221" s="9"/>
      <c r="B221" s="47" t="s">
        <v>51</v>
      </c>
      <c r="C221" s="119">
        <f>C195+C199+C204+C205+C206+C207+C212+C214+C215+C208+C209+C196</f>
        <v>2.3465040072658887</v>
      </c>
      <c r="D221" s="49"/>
      <c r="E221" s="31"/>
      <c r="F221" s="87"/>
      <c r="G221" s="47" t="s">
        <v>51</v>
      </c>
      <c r="H221" s="67">
        <f>H198+H204+H210+H211+H212+H213+H215+H217+H218+H220+H202+H207+H208+H209+H199</f>
        <v>2.4612800090263396</v>
      </c>
      <c r="I221" s="68"/>
    </row>
    <row r="222" spans="1:9" ht="15.75" x14ac:dyDescent="0.25">
      <c r="A222" s="9"/>
      <c r="B222" s="41" t="s">
        <v>54</v>
      </c>
      <c r="C222" s="56"/>
      <c r="D222" s="51"/>
      <c r="E222" s="31"/>
      <c r="F222" s="40"/>
      <c r="G222" s="41" t="s">
        <v>66</v>
      </c>
      <c r="H222" s="44"/>
      <c r="I222" s="45"/>
    </row>
    <row r="223" spans="1:9" ht="16.5" thickBot="1" x14ac:dyDescent="0.3">
      <c r="A223" s="52"/>
      <c r="B223" s="53" t="s">
        <v>55</v>
      </c>
      <c r="C223" s="120"/>
      <c r="D223" s="55"/>
      <c r="E223" s="31"/>
      <c r="F223" s="58"/>
      <c r="G223" s="53"/>
      <c r="H223" s="70"/>
      <c r="I223" s="71"/>
    </row>
    <row r="224" spans="1:9" ht="15.75" hidden="1" x14ac:dyDescent="0.25">
      <c r="A224" s="40"/>
      <c r="B224" s="41" t="s">
        <v>51</v>
      </c>
      <c r="C224" s="42">
        <f>C218-C196</f>
        <v>2.4406907565335048</v>
      </c>
      <c r="D224" s="43"/>
      <c r="E224" s="1"/>
      <c r="F224" s="87"/>
      <c r="G224" s="47" t="s">
        <v>71</v>
      </c>
      <c r="H224" s="88"/>
      <c r="I224" s="89"/>
    </row>
    <row r="225" spans="1:9" ht="15.75" hidden="1" x14ac:dyDescent="0.25">
      <c r="A225" s="40"/>
      <c r="B225" s="41" t="s">
        <v>56</v>
      </c>
      <c r="C225" s="44"/>
      <c r="D225" s="45"/>
      <c r="E225" s="1"/>
      <c r="F225" s="9"/>
      <c r="G225" s="41" t="s">
        <v>72</v>
      </c>
      <c r="H225" s="42">
        <f>H221-H199</f>
        <v>1.9325695600088555</v>
      </c>
      <c r="I225" s="51"/>
    </row>
    <row r="226" spans="1:9" ht="16.5" hidden="1" thickBot="1" x14ac:dyDescent="0.3">
      <c r="A226" s="40"/>
      <c r="B226" s="41" t="s">
        <v>57</v>
      </c>
      <c r="C226" s="44"/>
      <c r="D226" s="45"/>
      <c r="E226" s="1"/>
      <c r="F226" s="52"/>
      <c r="G226" s="53" t="s">
        <v>100</v>
      </c>
      <c r="H226" s="90"/>
      <c r="I226" s="55"/>
    </row>
    <row r="227" spans="1:9" ht="16.5" hidden="1" thickBot="1" x14ac:dyDescent="0.3">
      <c r="A227" s="58"/>
      <c r="B227" s="41" t="s">
        <v>53</v>
      </c>
      <c r="C227" s="70"/>
      <c r="D227" s="71"/>
      <c r="E227" s="1"/>
      <c r="F227" s="1"/>
      <c r="G227" s="1"/>
      <c r="H227" s="1"/>
      <c r="I227" s="1"/>
    </row>
    <row r="228" spans="1:9" ht="15.75" hidden="1" x14ac:dyDescent="0.25">
      <c r="A228" s="9"/>
      <c r="B228" s="47" t="s">
        <v>51</v>
      </c>
      <c r="C228" s="42">
        <f>C221-C196</f>
        <v>1.8177240142295155</v>
      </c>
      <c r="D228" s="51"/>
      <c r="E228" s="1"/>
      <c r="F228" s="1"/>
      <c r="G228" s="1"/>
      <c r="H228" s="1"/>
      <c r="I228" s="1"/>
    </row>
    <row r="229" spans="1:9" ht="15.75" hidden="1" x14ac:dyDescent="0.25">
      <c r="A229" s="9"/>
      <c r="B229" s="41" t="s">
        <v>58</v>
      </c>
      <c r="C229" s="42"/>
      <c r="D229" s="51"/>
      <c r="E229" s="1"/>
      <c r="F229" s="1"/>
      <c r="G229" s="1" t="s">
        <v>60</v>
      </c>
      <c r="H229" s="1"/>
      <c r="I229" s="1"/>
    </row>
    <row r="230" spans="1:9" ht="15.75" hidden="1" x14ac:dyDescent="0.25">
      <c r="A230" s="9"/>
      <c r="B230" s="41" t="s">
        <v>57</v>
      </c>
      <c r="C230" s="42"/>
      <c r="D230" s="51"/>
      <c r="F230" s="1"/>
      <c r="G230" s="1"/>
      <c r="H230" s="1"/>
      <c r="I230" s="1"/>
    </row>
    <row r="231" spans="1:9" ht="16.5" hidden="1" thickBot="1" x14ac:dyDescent="0.3">
      <c r="A231" s="52"/>
      <c r="B231" s="53" t="s">
        <v>59</v>
      </c>
      <c r="C231" s="90"/>
      <c r="D231" s="55"/>
      <c r="F231" s="1"/>
      <c r="G231" s="1"/>
      <c r="H231" s="1"/>
      <c r="I231" s="1"/>
    </row>
    <row r="232" spans="1:9" ht="15.75" x14ac:dyDescent="0.25">
      <c r="F232" s="1"/>
      <c r="G232" s="1"/>
      <c r="H232" s="1"/>
      <c r="I232" s="1"/>
    </row>
    <row r="233" spans="1:9" ht="15.75" x14ac:dyDescent="0.25">
      <c r="F233" s="1"/>
      <c r="G233" s="1" t="s">
        <v>60</v>
      </c>
      <c r="H233" s="1"/>
      <c r="I233" s="1"/>
    </row>
    <row r="234" spans="1:9" ht="15.75" x14ac:dyDescent="0.25">
      <c r="B234" s="1" t="s">
        <v>60</v>
      </c>
      <c r="F234" s="1"/>
      <c r="G234" s="1"/>
      <c r="H234" s="1"/>
      <c r="I234" s="1"/>
    </row>
    <row r="235" spans="1:9" ht="15.75" x14ac:dyDescent="0.25">
      <c r="B235" s="1"/>
      <c r="F235" s="1"/>
      <c r="G235" s="1"/>
      <c r="H235" s="1"/>
      <c r="I235" s="1"/>
    </row>
    <row r="236" spans="1:9" ht="15.75" x14ac:dyDescent="0.25">
      <c r="B236" s="1"/>
      <c r="F236" s="1"/>
      <c r="G236" s="1"/>
      <c r="H236" s="1"/>
      <c r="I236" s="1"/>
    </row>
    <row r="237" spans="1:9" ht="15.75" x14ac:dyDescent="0.25">
      <c r="B237" s="1"/>
      <c r="F237" s="1"/>
      <c r="G237" s="1"/>
      <c r="H237" s="1"/>
      <c r="I237" s="1"/>
    </row>
    <row r="238" spans="1:9" ht="15.75" x14ac:dyDescent="0.25">
      <c r="B238" s="1"/>
      <c r="F238" s="1"/>
      <c r="G238" s="1"/>
      <c r="H238" s="1"/>
      <c r="I238" s="1"/>
    </row>
    <row r="239" spans="1:9" ht="15.75" x14ac:dyDescent="0.25">
      <c r="B239" s="1"/>
      <c r="F239" s="1"/>
      <c r="G239" s="1"/>
      <c r="H239" s="1"/>
      <c r="I239" s="1"/>
    </row>
    <row r="240" spans="1:9" ht="15.75" x14ac:dyDescent="0.25">
      <c r="B240" s="1"/>
      <c r="F240" s="1"/>
      <c r="G240" s="1"/>
      <c r="H240" s="1"/>
      <c r="I240" s="1"/>
    </row>
    <row r="241" spans="1:9" ht="15.75" x14ac:dyDescent="0.25">
      <c r="B241" s="1"/>
      <c r="F241" s="1"/>
      <c r="G241" s="1"/>
      <c r="H241" s="1"/>
      <c r="I241" s="1"/>
    </row>
    <row r="242" spans="1:9" ht="15.75" x14ac:dyDescent="0.25">
      <c r="B242" s="1"/>
      <c r="F242" s="1"/>
      <c r="G242" s="1"/>
      <c r="H242" s="1"/>
      <c r="I242" s="1"/>
    </row>
    <row r="243" spans="1:9" ht="15.75" x14ac:dyDescent="0.25">
      <c r="B243" s="1"/>
      <c r="F243" s="1"/>
      <c r="G243" s="1"/>
      <c r="H243" s="1"/>
      <c r="I243" s="1"/>
    </row>
    <row r="244" spans="1:9" ht="15.75" x14ac:dyDescent="0.25">
      <c r="B244" s="1"/>
      <c r="F244" s="1"/>
      <c r="G244" s="1"/>
      <c r="H244" s="1"/>
      <c r="I244" s="1"/>
    </row>
    <row r="245" spans="1:9" ht="15.75" x14ac:dyDescent="0.25">
      <c r="B245" s="1"/>
      <c r="F245" s="1"/>
      <c r="G245" s="1"/>
      <c r="H245" s="1"/>
      <c r="I245" s="1"/>
    </row>
    <row r="246" spans="1:9" ht="15.75" x14ac:dyDescent="0.25">
      <c r="B246" s="1"/>
      <c r="C246" s="1"/>
      <c r="D246" s="1"/>
      <c r="F246" s="1"/>
      <c r="G246" s="1"/>
      <c r="H246" s="1" t="s">
        <v>0</v>
      </c>
      <c r="I246" s="1" t="s">
        <v>122</v>
      </c>
    </row>
    <row r="247" spans="1:9" ht="15.75" x14ac:dyDescent="0.25">
      <c r="A247" s="1"/>
      <c r="B247" s="1"/>
      <c r="C247" s="1" t="s">
        <v>0</v>
      </c>
      <c r="D247" s="1" t="s">
        <v>123</v>
      </c>
      <c r="E247" s="1"/>
      <c r="F247" s="1"/>
      <c r="G247" s="1"/>
      <c r="H247" s="1" t="s">
        <v>3</v>
      </c>
      <c r="I247" s="1"/>
    </row>
    <row r="248" spans="1:9" ht="15.75" x14ac:dyDescent="0.25">
      <c r="A248" s="1"/>
      <c r="B248" s="1"/>
      <c r="C248" s="1" t="s">
        <v>3</v>
      </c>
      <c r="D248" s="1"/>
      <c r="E248" s="1"/>
      <c r="F248" s="1"/>
      <c r="G248" s="1"/>
      <c r="H248" s="1" t="s">
        <v>4</v>
      </c>
      <c r="I248" s="1"/>
    </row>
    <row r="249" spans="1:9" ht="15.75" x14ac:dyDescent="0.25">
      <c r="A249" s="1"/>
      <c r="B249" s="1"/>
      <c r="C249" s="1" t="s">
        <v>4</v>
      </c>
      <c r="D249" s="1"/>
      <c r="E249" s="1"/>
      <c r="F249" s="1"/>
      <c r="G249" s="1"/>
      <c r="H249" s="1" t="s">
        <v>5</v>
      </c>
      <c r="I249" s="1"/>
    </row>
    <row r="250" spans="1:9" ht="15.75" x14ac:dyDescent="0.25">
      <c r="A250" s="1"/>
      <c r="B250" s="1"/>
      <c r="C250" s="1" t="s">
        <v>5</v>
      </c>
      <c r="D250" s="1"/>
      <c r="E250" s="1"/>
      <c r="F250" s="1"/>
      <c r="G250" s="2" t="s">
        <v>6</v>
      </c>
      <c r="H250" s="1"/>
      <c r="I250" s="1"/>
    </row>
    <row r="251" spans="1:9" ht="15.75" x14ac:dyDescent="0.25">
      <c r="A251" s="1"/>
      <c r="B251" s="2" t="s">
        <v>6</v>
      </c>
      <c r="C251" s="1"/>
      <c r="D251" s="1"/>
      <c r="E251" s="1"/>
      <c r="F251" s="1" t="s">
        <v>7</v>
      </c>
      <c r="G251" s="1"/>
      <c r="H251" s="1"/>
      <c r="I251" s="1"/>
    </row>
    <row r="252" spans="1:9" ht="15.75" x14ac:dyDescent="0.25">
      <c r="A252" s="1" t="s">
        <v>7</v>
      </c>
      <c r="B252" s="1"/>
      <c r="C252" s="1"/>
      <c r="D252" s="1"/>
      <c r="E252" s="1"/>
      <c r="F252" s="1" t="s">
        <v>124</v>
      </c>
      <c r="G252" s="1"/>
      <c r="H252" s="1"/>
      <c r="I252" s="1"/>
    </row>
    <row r="253" spans="1:9" ht="16.5" thickBot="1" x14ac:dyDescent="0.3">
      <c r="A253" s="1" t="s">
        <v>125</v>
      </c>
      <c r="B253" s="1"/>
      <c r="C253" s="1"/>
      <c r="D253" s="1"/>
      <c r="E253" s="1"/>
      <c r="F253" s="1"/>
      <c r="G253" s="1"/>
      <c r="H253" s="1"/>
      <c r="I253" s="1"/>
    </row>
    <row r="254" spans="1:9" ht="16.5" thickBot="1" x14ac:dyDescent="0.3">
      <c r="A254" s="1"/>
      <c r="B254" s="1"/>
      <c r="C254" s="1"/>
      <c r="D254" s="1"/>
      <c r="E254" s="1"/>
      <c r="F254" s="3" t="s">
        <v>10</v>
      </c>
      <c r="G254" s="4" t="s">
        <v>11</v>
      </c>
      <c r="H254" s="3" t="s">
        <v>12</v>
      </c>
      <c r="I254" s="5" t="s">
        <v>13</v>
      </c>
    </row>
    <row r="255" spans="1:9" ht="16.5" thickBot="1" x14ac:dyDescent="0.3">
      <c r="A255" s="3" t="s">
        <v>10</v>
      </c>
      <c r="B255" s="4" t="s">
        <v>11</v>
      </c>
      <c r="C255" s="3" t="s">
        <v>12</v>
      </c>
      <c r="D255" s="5" t="s">
        <v>13</v>
      </c>
      <c r="E255" s="6"/>
      <c r="F255" s="7" t="s">
        <v>14</v>
      </c>
      <c r="G255" s="6"/>
      <c r="H255" s="7" t="s">
        <v>15</v>
      </c>
      <c r="I255" s="8" t="s">
        <v>16</v>
      </c>
    </row>
    <row r="256" spans="1:9" ht="16.5" thickBot="1" x14ac:dyDescent="0.3">
      <c r="A256" s="7" t="s">
        <v>14</v>
      </c>
      <c r="B256" s="6"/>
      <c r="C256" s="7" t="s">
        <v>15</v>
      </c>
      <c r="D256" s="8" t="s">
        <v>16</v>
      </c>
      <c r="E256" s="6"/>
      <c r="F256" s="3"/>
      <c r="G256" s="5"/>
      <c r="H256" s="4"/>
      <c r="I256" s="3"/>
    </row>
    <row r="257" spans="1:9" ht="15.75" x14ac:dyDescent="0.25">
      <c r="A257" s="46"/>
      <c r="B257" s="3"/>
      <c r="C257" s="4"/>
      <c r="D257" s="3"/>
      <c r="E257" s="6"/>
      <c r="F257" s="73">
        <v>1</v>
      </c>
      <c r="G257" s="121" t="s">
        <v>17</v>
      </c>
      <c r="H257" s="108">
        <f>'[1]Ж-5'!Q23</f>
        <v>0.12286384719628661</v>
      </c>
      <c r="I257" s="93" t="s">
        <v>18</v>
      </c>
    </row>
    <row r="258" spans="1:9" ht="15.75" x14ac:dyDescent="0.25">
      <c r="A258" s="10">
        <v>1</v>
      </c>
      <c r="B258" s="74" t="s">
        <v>17</v>
      </c>
      <c r="C258" s="108">
        <f>'[1]Ж-5'!P23</f>
        <v>0.22240189219922676</v>
      </c>
      <c r="D258" s="93" t="s">
        <v>18</v>
      </c>
      <c r="E258" s="14"/>
      <c r="F258" s="75">
        <v>2</v>
      </c>
      <c r="G258" s="11" t="s">
        <v>19</v>
      </c>
      <c r="H258" s="112">
        <f>'[1]Ж-5'!Q34</f>
        <v>0.96557323203329237</v>
      </c>
      <c r="I258" s="16" t="s">
        <v>20</v>
      </c>
    </row>
    <row r="259" spans="1:9" ht="15.75" x14ac:dyDescent="0.25">
      <c r="A259" s="17">
        <v>2</v>
      </c>
      <c r="B259" s="11" t="s">
        <v>19</v>
      </c>
      <c r="C259" s="112">
        <f>'[1]Ж-5'!P34</f>
        <v>0.9066556524903342</v>
      </c>
      <c r="D259" s="16" t="s">
        <v>20</v>
      </c>
      <c r="E259" s="14"/>
      <c r="F259" s="78"/>
      <c r="G259" s="8"/>
      <c r="H259" s="99"/>
      <c r="I259" s="19" t="s">
        <v>21</v>
      </c>
    </row>
    <row r="260" spans="1:9" ht="15.75" x14ac:dyDescent="0.25">
      <c r="A260" s="22"/>
      <c r="B260" s="7"/>
      <c r="C260" s="99"/>
      <c r="D260" s="19" t="s">
        <v>21</v>
      </c>
      <c r="E260" s="14"/>
      <c r="F260" s="77"/>
      <c r="G260" s="122"/>
      <c r="H260" s="113"/>
      <c r="I260" s="21" t="s">
        <v>22</v>
      </c>
    </row>
    <row r="261" spans="1:9" ht="15.75" x14ac:dyDescent="0.25">
      <c r="A261" s="20"/>
      <c r="B261" s="80"/>
      <c r="C261" s="113"/>
      <c r="D261" s="21" t="s">
        <v>22</v>
      </c>
      <c r="E261" s="14"/>
      <c r="F261" s="77">
        <v>3</v>
      </c>
      <c r="G261" s="122" t="s">
        <v>23</v>
      </c>
      <c r="H261" s="113">
        <f>'[1]Ж-5'!Q53</f>
        <v>0.27543796958864641</v>
      </c>
      <c r="I261" s="21" t="s">
        <v>24</v>
      </c>
    </row>
    <row r="262" spans="1:9" ht="15.75" x14ac:dyDescent="0.25">
      <c r="A262" s="22">
        <v>3</v>
      </c>
      <c r="B262" s="7" t="s">
        <v>23</v>
      </c>
      <c r="C262" s="99">
        <f>'[1]Ж-5'!P53</f>
        <v>0.48604815938139639</v>
      </c>
      <c r="D262" s="19" t="s">
        <v>24</v>
      </c>
      <c r="E262" s="14"/>
      <c r="F262" s="73"/>
      <c r="G262" s="121" t="s">
        <v>25</v>
      </c>
      <c r="H262" s="108"/>
      <c r="I262" s="93"/>
    </row>
    <row r="263" spans="1:9" ht="15.75" x14ac:dyDescent="0.25">
      <c r="A263" s="22"/>
      <c r="B263" s="7" t="s">
        <v>25</v>
      </c>
      <c r="C263" s="99"/>
      <c r="D263" s="78"/>
      <c r="E263" s="14"/>
      <c r="F263" s="73">
        <v>4</v>
      </c>
      <c r="G263" s="123" t="s">
        <v>26</v>
      </c>
      <c r="H263" s="108">
        <f>'[1]Ж-5'!Q61</f>
        <v>0.39886723254626916</v>
      </c>
      <c r="I263" s="91" t="s">
        <v>27</v>
      </c>
    </row>
    <row r="264" spans="1:9" ht="15.75" x14ac:dyDescent="0.25">
      <c r="A264" s="10"/>
      <c r="B264" s="81"/>
      <c r="C264" s="108"/>
      <c r="D264" s="12"/>
      <c r="E264" s="31"/>
      <c r="F264" s="73">
        <v>5</v>
      </c>
      <c r="G264" s="123" t="s">
        <v>28</v>
      </c>
      <c r="H264" s="108"/>
      <c r="I264" s="91" t="s">
        <v>29</v>
      </c>
    </row>
    <row r="265" spans="1:9" ht="15.75" x14ac:dyDescent="0.25">
      <c r="A265" s="10">
        <v>4</v>
      </c>
      <c r="B265" s="81" t="s">
        <v>28</v>
      </c>
      <c r="C265" s="108"/>
      <c r="D265" s="91" t="s">
        <v>29</v>
      </c>
      <c r="E265" s="31"/>
      <c r="F265" s="73"/>
      <c r="G265" s="123" t="s">
        <v>30</v>
      </c>
      <c r="H265" s="108"/>
      <c r="I265" s="91" t="s">
        <v>47</v>
      </c>
    </row>
    <row r="266" spans="1:9" ht="15.75" x14ac:dyDescent="0.25">
      <c r="A266" s="10"/>
      <c r="B266" s="81" t="s">
        <v>30</v>
      </c>
      <c r="C266" s="108"/>
      <c r="D266" s="91" t="s">
        <v>47</v>
      </c>
      <c r="E266" s="14"/>
      <c r="F266" s="78"/>
      <c r="G266" s="124" t="s">
        <v>32</v>
      </c>
      <c r="H266" s="99">
        <f>'[1]Ж-5'!Q74</f>
        <v>0.16032746841574277</v>
      </c>
      <c r="I266" s="94" t="s">
        <v>33</v>
      </c>
    </row>
    <row r="267" spans="1:9" ht="15.75" x14ac:dyDescent="0.25">
      <c r="A267" s="22"/>
      <c r="B267" s="125" t="s">
        <v>32</v>
      </c>
      <c r="C267" s="99">
        <f>'[1]Ж-5'!P74</f>
        <v>0.34199791405843399</v>
      </c>
      <c r="D267" s="94" t="s">
        <v>33</v>
      </c>
      <c r="E267" s="14"/>
      <c r="F267" s="78"/>
      <c r="G267" s="123" t="s">
        <v>34</v>
      </c>
      <c r="H267" s="108">
        <f>'[1]Ж-5'!Q85</f>
        <v>4.7155137769336115E-2</v>
      </c>
      <c r="I267" s="91" t="s">
        <v>35</v>
      </c>
    </row>
    <row r="268" spans="1:9" ht="15.75" x14ac:dyDescent="0.25">
      <c r="A268" s="22"/>
      <c r="B268" s="81" t="s">
        <v>34</v>
      </c>
      <c r="C268" s="108">
        <f>'[1]Ж-5'!P85</f>
        <v>4.8241732847523318E-2</v>
      </c>
      <c r="D268" s="91" t="s">
        <v>35</v>
      </c>
      <c r="E268" s="14"/>
      <c r="F268" s="78"/>
      <c r="G268" s="123" t="s">
        <v>36</v>
      </c>
      <c r="H268" s="108">
        <f>'[1]Ж-5'!Q104</f>
        <v>3.7724110215468891E-2</v>
      </c>
      <c r="I268" s="91"/>
    </row>
    <row r="269" spans="1:9" ht="15.75" x14ac:dyDescent="0.25">
      <c r="A269" s="22"/>
      <c r="B269" s="81" t="s">
        <v>36</v>
      </c>
      <c r="C269" s="108">
        <f>'[1]Ж-5'!P104</f>
        <v>3.6181299635642476E-2</v>
      </c>
      <c r="D269" s="12"/>
      <c r="E269" s="14"/>
      <c r="F269" s="78">
        <v>6</v>
      </c>
      <c r="G269" s="8" t="s">
        <v>37</v>
      </c>
      <c r="H269" s="99">
        <f>'[1]Ж-5'!Q112</f>
        <v>6.4023902256842556E-4</v>
      </c>
      <c r="I269" s="94" t="s">
        <v>38</v>
      </c>
    </row>
    <row r="270" spans="1:9" ht="15.75" x14ac:dyDescent="0.25">
      <c r="A270" s="22">
        <v>5</v>
      </c>
      <c r="B270" s="7" t="s">
        <v>37</v>
      </c>
      <c r="C270" s="99">
        <f>'[1]Ж-5'!P112</f>
        <v>2.9911303161246302E-3</v>
      </c>
      <c r="D270" s="94" t="s">
        <v>38</v>
      </c>
      <c r="E270" s="14"/>
      <c r="F270" s="73">
        <v>7</v>
      </c>
      <c r="G270" s="121" t="s">
        <v>39</v>
      </c>
      <c r="H270" s="108">
        <f>'[1]Ж-5'!Q118</f>
        <v>3.201195112842128E-3</v>
      </c>
      <c r="I270" s="91" t="s">
        <v>38</v>
      </c>
    </row>
    <row r="271" spans="1:9" ht="15.75" x14ac:dyDescent="0.25">
      <c r="A271" s="10">
        <v>6</v>
      </c>
      <c r="B271" s="74" t="s">
        <v>39</v>
      </c>
      <c r="C271" s="108">
        <f>'[1]Ж-5'!P118</f>
        <v>1.4955651580623151E-2</v>
      </c>
      <c r="D271" s="91" t="s">
        <v>38</v>
      </c>
      <c r="E271" s="14"/>
      <c r="F271" s="78">
        <v>8</v>
      </c>
      <c r="G271" s="8" t="s">
        <v>40</v>
      </c>
      <c r="H271" s="99">
        <f>'[1]Ж-5'!Q402</f>
        <v>1.1526577100784294</v>
      </c>
      <c r="I271" s="94" t="s">
        <v>38</v>
      </c>
    </row>
    <row r="272" spans="1:9" ht="15.75" x14ac:dyDescent="0.25">
      <c r="A272" s="22">
        <v>7</v>
      </c>
      <c r="B272" s="7" t="s">
        <v>40</v>
      </c>
      <c r="C272" s="99">
        <f>'[1]Ж-5'!P402</f>
        <v>0.74543035701684635</v>
      </c>
      <c r="D272" s="94" t="s">
        <v>38</v>
      </c>
      <c r="E272" s="14"/>
      <c r="F272" s="73">
        <v>9</v>
      </c>
      <c r="G272" s="121" t="s">
        <v>65</v>
      </c>
      <c r="H272" s="108">
        <f>'[1]Ж-5'!Q425</f>
        <v>7.6859999999999998E-2</v>
      </c>
      <c r="I272" s="91" t="s">
        <v>27</v>
      </c>
    </row>
    <row r="273" spans="1:9" ht="15.75" x14ac:dyDescent="0.25">
      <c r="A273" s="10"/>
      <c r="B273" s="74"/>
      <c r="C273" s="108"/>
      <c r="D273" s="12"/>
      <c r="E273" s="14"/>
      <c r="F273" s="78"/>
      <c r="G273" s="8" t="s">
        <v>42</v>
      </c>
      <c r="H273" s="99"/>
      <c r="I273" s="94"/>
    </row>
    <row r="274" spans="1:9" ht="15.75" x14ac:dyDescent="0.25">
      <c r="A274" s="22"/>
      <c r="B274" s="7"/>
      <c r="C274" s="99"/>
      <c r="D274" s="18"/>
      <c r="E274" s="14"/>
      <c r="F274" s="73">
        <v>10</v>
      </c>
      <c r="G274" s="121" t="s">
        <v>43</v>
      </c>
      <c r="H274" s="108">
        <f>'[1]Ж-5'!Q437</f>
        <v>1.1277965071256469E-2</v>
      </c>
      <c r="I274" s="91" t="s">
        <v>44</v>
      </c>
    </row>
    <row r="275" spans="1:9" ht="15.75" x14ac:dyDescent="0.25">
      <c r="A275" s="10">
        <v>8</v>
      </c>
      <c r="B275" s="74" t="s">
        <v>43</v>
      </c>
      <c r="C275" s="108">
        <f>'[1]Ж-5'!P437</f>
        <v>2.4037172996424831E-2</v>
      </c>
      <c r="D275" s="91" t="s">
        <v>44</v>
      </c>
      <c r="E275" s="31"/>
      <c r="F275" s="73"/>
      <c r="G275" s="121" t="s">
        <v>45</v>
      </c>
      <c r="H275" s="108"/>
      <c r="I275" s="91"/>
    </row>
    <row r="276" spans="1:9" ht="15.75" x14ac:dyDescent="0.25">
      <c r="A276" s="10"/>
      <c r="B276" s="74" t="s">
        <v>45</v>
      </c>
      <c r="C276" s="108"/>
      <c r="D276" s="12"/>
      <c r="E276" s="14"/>
      <c r="F276" s="73">
        <v>11</v>
      </c>
      <c r="G276" s="121" t="s">
        <v>46</v>
      </c>
      <c r="H276" s="108">
        <f>'[1]Ж-5'!Q448</f>
        <v>1.6142954703089153E-3</v>
      </c>
      <c r="I276" s="94" t="s">
        <v>47</v>
      </c>
    </row>
    <row r="277" spans="1:9" ht="15.75" x14ac:dyDescent="0.25">
      <c r="A277" s="10">
        <v>9</v>
      </c>
      <c r="B277" s="74" t="s">
        <v>46</v>
      </c>
      <c r="C277" s="108">
        <f>'[1]Ж-5'!P448</f>
        <v>7.541821023425062E-3</v>
      </c>
      <c r="D277" s="94" t="s">
        <v>47</v>
      </c>
      <c r="E277" s="14"/>
      <c r="F277" s="73">
        <v>12</v>
      </c>
      <c r="G277" s="121" t="s">
        <v>48</v>
      </c>
      <c r="H277" s="108">
        <f>'[1]Ж-5'!Q464</f>
        <v>8.0340038058653002E-2</v>
      </c>
      <c r="I277" s="91" t="s">
        <v>27</v>
      </c>
    </row>
    <row r="278" spans="1:9" ht="15.75" x14ac:dyDescent="0.25">
      <c r="A278" s="10">
        <v>10</v>
      </c>
      <c r="B278" s="74" t="s">
        <v>48</v>
      </c>
      <c r="C278" s="108">
        <f>'[1]Ж-5'!P464</f>
        <v>0.12244348419376848</v>
      </c>
      <c r="D278" s="91" t="s">
        <v>27</v>
      </c>
      <c r="E278" s="14"/>
      <c r="F278" s="73"/>
      <c r="G278" s="121" t="s">
        <v>49</v>
      </c>
      <c r="H278" s="108"/>
      <c r="I278" s="91"/>
    </row>
    <row r="279" spans="1:9" ht="16.5" thickBot="1" x14ac:dyDescent="0.3">
      <c r="A279" s="10"/>
      <c r="B279" s="74" t="s">
        <v>49</v>
      </c>
      <c r="C279" s="108"/>
      <c r="D279" s="12"/>
      <c r="E279" s="14"/>
      <c r="F279" s="36">
        <v>13</v>
      </c>
      <c r="G279" s="126" t="s">
        <v>50</v>
      </c>
      <c r="H279" s="111">
        <f>'[1]Ж-5'!Q472</f>
        <v>9.3331568898047154E-2</v>
      </c>
      <c r="I279" s="102" t="s">
        <v>27</v>
      </c>
    </row>
    <row r="280" spans="1:9" ht="16.5" thickBot="1" x14ac:dyDescent="0.3">
      <c r="A280" s="64"/>
      <c r="B280" s="84"/>
      <c r="C280" s="111"/>
      <c r="D280" s="38"/>
      <c r="E280" s="14"/>
      <c r="F280" s="40"/>
      <c r="G280" s="41" t="s">
        <v>51</v>
      </c>
      <c r="H280" s="42">
        <f>SUM(H257:H279)</f>
        <v>3.4278720094771482</v>
      </c>
      <c r="I280" s="43"/>
    </row>
    <row r="281" spans="1:9" ht="15.75" x14ac:dyDescent="0.25">
      <c r="A281" s="87"/>
      <c r="B281" s="47" t="s">
        <v>51</v>
      </c>
      <c r="C281" s="67">
        <f>SUM(C258:C280)</f>
        <v>2.9589262677397699</v>
      </c>
      <c r="D281" s="68"/>
      <c r="E281" s="31"/>
      <c r="F281" s="40"/>
      <c r="G281" s="41" t="s">
        <v>52</v>
      </c>
      <c r="H281" s="44"/>
      <c r="I281" s="45"/>
    </row>
    <row r="282" spans="1:9" ht="16.5" thickBot="1" x14ac:dyDescent="0.3">
      <c r="A282" s="58"/>
      <c r="B282" s="53" t="s">
        <v>66</v>
      </c>
      <c r="C282" s="70"/>
      <c r="D282" s="71"/>
      <c r="E282" s="14"/>
      <c r="F282" s="58"/>
      <c r="G282" s="41" t="s">
        <v>53</v>
      </c>
      <c r="H282" s="70"/>
      <c r="I282" s="71"/>
    </row>
    <row r="283" spans="1:9" ht="15.75" x14ac:dyDescent="0.25">
      <c r="A283" s="6"/>
      <c r="B283" s="72"/>
      <c r="C283" s="42"/>
      <c r="D283" s="31"/>
      <c r="E283" s="14"/>
      <c r="F283" s="9"/>
      <c r="G283" s="47" t="s">
        <v>51</v>
      </c>
      <c r="H283" s="42">
        <f>H257+H261+H266+H267+H268+H269+H270+H271+H274+H277+H276+H258</f>
        <v>2.8588132080328315</v>
      </c>
      <c r="I283" s="51"/>
    </row>
    <row r="284" spans="1:9" ht="15.75" x14ac:dyDescent="0.25">
      <c r="A284" s="1"/>
      <c r="B284" s="1"/>
      <c r="C284" s="1"/>
      <c r="D284" s="1"/>
      <c r="E284" s="31"/>
      <c r="F284" s="9"/>
      <c r="G284" s="41" t="s">
        <v>54</v>
      </c>
      <c r="H284" s="42"/>
      <c r="I284" s="51"/>
    </row>
    <row r="285" spans="1:9" ht="16.5" thickBot="1" x14ac:dyDescent="0.3">
      <c r="A285" s="1"/>
      <c r="B285" s="1" t="s">
        <v>60</v>
      </c>
      <c r="C285" s="1"/>
      <c r="D285" s="1"/>
      <c r="E285" s="31"/>
      <c r="F285" s="52"/>
      <c r="G285" s="53" t="s">
        <v>55</v>
      </c>
      <c r="H285" s="90"/>
      <c r="I285" s="55"/>
    </row>
    <row r="286" spans="1:9" ht="15.75" hidden="1" x14ac:dyDescent="0.25">
      <c r="A286" s="1"/>
      <c r="B286" s="1"/>
      <c r="C286" s="1"/>
      <c r="D286" s="1"/>
      <c r="E286" s="31"/>
      <c r="F286" s="40"/>
      <c r="G286" s="41" t="s">
        <v>51</v>
      </c>
      <c r="H286" s="42">
        <f>H280-H258</f>
        <v>2.4622987774438556</v>
      </c>
      <c r="I286" s="43"/>
    </row>
    <row r="287" spans="1:9" ht="15.75" hidden="1" x14ac:dyDescent="0.25">
      <c r="A287" s="1"/>
      <c r="B287" s="1"/>
      <c r="C287" s="1"/>
      <c r="D287" s="1"/>
      <c r="E287" s="1"/>
      <c r="F287" s="40"/>
      <c r="G287" s="41" t="s">
        <v>56</v>
      </c>
      <c r="H287" s="44"/>
      <c r="I287" s="45"/>
    </row>
    <row r="288" spans="1:9" ht="15.75" hidden="1" x14ac:dyDescent="0.25">
      <c r="A288" s="1"/>
      <c r="B288" s="1"/>
      <c r="C288" s="1"/>
      <c r="D288" s="1"/>
      <c r="E288" s="1"/>
      <c r="F288" s="40"/>
      <c r="G288" s="41" t="s">
        <v>57</v>
      </c>
      <c r="H288" s="44"/>
      <c r="I288" s="45"/>
    </row>
    <row r="289" spans="1:9" ht="16.5" hidden="1" thickBot="1" x14ac:dyDescent="0.3">
      <c r="A289" s="1"/>
      <c r="B289" s="1"/>
      <c r="C289" s="1"/>
      <c r="D289" s="1"/>
      <c r="E289" s="1"/>
      <c r="F289" s="58"/>
      <c r="G289" s="41" t="s">
        <v>53</v>
      </c>
      <c r="H289" s="70"/>
      <c r="I289" s="71"/>
    </row>
    <row r="290" spans="1:9" ht="15.75" hidden="1" x14ac:dyDescent="0.25">
      <c r="A290" s="1"/>
      <c r="B290" s="1"/>
      <c r="C290" s="1"/>
      <c r="D290" s="1"/>
      <c r="E290" s="1"/>
      <c r="F290" s="9"/>
      <c r="G290" s="47" t="s">
        <v>51</v>
      </c>
      <c r="H290" s="42">
        <f>H283-H258</f>
        <v>1.8932399759995391</v>
      </c>
      <c r="I290" s="51"/>
    </row>
    <row r="291" spans="1:9" ht="15.75" hidden="1" x14ac:dyDescent="0.25">
      <c r="A291" s="1"/>
      <c r="B291" s="1"/>
      <c r="C291" s="1"/>
      <c r="D291" s="1"/>
      <c r="E291" s="1"/>
      <c r="F291" s="9"/>
      <c r="G291" s="41" t="s">
        <v>58</v>
      </c>
      <c r="H291" s="42"/>
      <c r="I291" s="51"/>
    </row>
    <row r="292" spans="1:9" ht="15.75" hidden="1" x14ac:dyDescent="0.25">
      <c r="A292" s="1"/>
      <c r="B292" s="1"/>
      <c r="C292" s="1"/>
      <c r="D292" s="1"/>
      <c r="E292" s="1"/>
      <c r="F292" s="9"/>
      <c r="G292" s="41" t="s">
        <v>57</v>
      </c>
      <c r="H292" s="42"/>
      <c r="I292" s="51"/>
    </row>
    <row r="293" spans="1:9" ht="16.5" hidden="1" thickBot="1" x14ac:dyDescent="0.3">
      <c r="A293" s="1"/>
      <c r="B293" s="1"/>
      <c r="C293" s="1"/>
      <c r="D293" s="1"/>
      <c r="E293" s="1"/>
      <c r="F293" s="52"/>
      <c r="G293" s="53" t="s">
        <v>59</v>
      </c>
      <c r="H293" s="90"/>
      <c r="I293" s="55"/>
    </row>
    <row r="294" spans="1:9" ht="15.75" x14ac:dyDescent="0.25">
      <c r="A294" s="1"/>
      <c r="B294" s="1"/>
      <c r="C294" s="1"/>
      <c r="D294" s="1"/>
      <c r="E294" s="1"/>
      <c r="F294" s="1"/>
      <c r="G294" s="1"/>
      <c r="H294" s="1"/>
      <c r="I294" s="1"/>
    </row>
    <row r="295" spans="1:9" ht="15.75" x14ac:dyDescent="0.25">
      <c r="A295" s="1"/>
      <c r="B295" s="1"/>
      <c r="C295" s="1"/>
      <c r="D295" s="1"/>
      <c r="E295" s="1"/>
      <c r="F295" s="1"/>
      <c r="G295" s="1"/>
      <c r="H295" s="1"/>
      <c r="I295" s="1"/>
    </row>
    <row r="296" spans="1:9" ht="15.75" x14ac:dyDescent="0.25">
      <c r="E296" s="1"/>
      <c r="F296" s="1"/>
      <c r="G296" s="1" t="s">
        <v>60</v>
      </c>
      <c r="H296" s="1"/>
      <c r="I296" s="1"/>
    </row>
    <row r="297" spans="1:9" ht="15.75" x14ac:dyDescent="0.25">
      <c r="E297" s="1"/>
      <c r="F297" s="1"/>
      <c r="G297" s="1"/>
      <c r="H297" s="1"/>
      <c r="I297" s="1"/>
    </row>
    <row r="298" spans="1:9" ht="15.75" x14ac:dyDescent="0.25">
      <c r="E29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9"/>
  <sheetViews>
    <sheetView workbookViewId="0">
      <selection sqref="A1:XFD1048576"/>
    </sheetView>
  </sheetViews>
  <sheetFormatPr defaultRowHeight="15" x14ac:dyDescent="0.25"/>
  <cols>
    <col min="1" max="1" width="6.85546875" customWidth="1"/>
    <col min="2" max="2" width="43.7109375" customWidth="1"/>
    <col min="3" max="3" width="15.5703125" customWidth="1"/>
    <col min="4" max="4" width="22.5703125" customWidth="1"/>
    <col min="5" max="5" width="5.7109375" customWidth="1"/>
    <col min="6" max="6" width="42.28515625" customWidth="1"/>
    <col min="7" max="7" width="16.140625" customWidth="1"/>
    <col min="8" max="8" width="22.28515625" customWidth="1"/>
    <col min="257" max="257" width="6.85546875" customWidth="1"/>
    <col min="258" max="258" width="43.7109375" customWidth="1"/>
    <col min="259" max="259" width="15.5703125" customWidth="1"/>
    <col min="260" max="260" width="22.5703125" customWidth="1"/>
    <col min="261" max="261" width="5.7109375" customWidth="1"/>
    <col min="262" max="262" width="42.28515625" customWidth="1"/>
    <col min="263" max="263" width="16.140625" customWidth="1"/>
    <col min="264" max="264" width="22.28515625" customWidth="1"/>
    <col min="513" max="513" width="6.85546875" customWidth="1"/>
    <col min="514" max="514" width="43.7109375" customWidth="1"/>
    <col min="515" max="515" width="15.5703125" customWidth="1"/>
    <col min="516" max="516" width="22.5703125" customWidth="1"/>
    <col min="517" max="517" width="5.7109375" customWidth="1"/>
    <col min="518" max="518" width="42.28515625" customWidth="1"/>
    <col min="519" max="519" width="16.140625" customWidth="1"/>
    <col min="520" max="520" width="22.28515625" customWidth="1"/>
    <col min="769" max="769" width="6.85546875" customWidth="1"/>
    <col min="770" max="770" width="43.7109375" customWidth="1"/>
    <col min="771" max="771" width="15.5703125" customWidth="1"/>
    <col min="772" max="772" width="22.5703125" customWidth="1"/>
    <col min="773" max="773" width="5.7109375" customWidth="1"/>
    <col min="774" max="774" width="42.28515625" customWidth="1"/>
    <col min="775" max="775" width="16.140625" customWidth="1"/>
    <col min="776" max="776" width="22.28515625" customWidth="1"/>
    <col min="1025" max="1025" width="6.85546875" customWidth="1"/>
    <col min="1026" max="1026" width="43.7109375" customWidth="1"/>
    <col min="1027" max="1027" width="15.5703125" customWidth="1"/>
    <col min="1028" max="1028" width="22.5703125" customWidth="1"/>
    <col min="1029" max="1029" width="5.7109375" customWidth="1"/>
    <col min="1030" max="1030" width="42.28515625" customWidth="1"/>
    <col min="1031" max="1031" width="16.140625" customWidth="1"/>
    <col min="1032" max="1032" width="22.28515625" customWidth="1"/>
    <col min="1281" max="1281" width="6.85546875" customWidth="1"/>
    <col min="1282" max="1282" width="43.7109375" customWidth="1"/>
    <col min="1283" max="1283" width="15.5703125" customWidth="1"/>
    <col min="1284" max="1284" width="22.5703125" customWidth="1"/>
    <col min="1285" max="1285" width="5.7109375" customWidth="1"/>
    <col min="1286" max="1286" width="42.28515625" customWidth="1"/>
    <col min="1287" max="1287" width="16.140625" customWidth="1"/>
    <col min="1288" max="1288" width="22.28515625" customWidth="1"/>
    <col min="1537" max="1537" width="6.85546875" customWidth="1"/>
    <col min="1538" max="1538" width="43.7109375" customWidth="1"/>
    <col min="1539" max="1539" width="15.5703125" customWidth="1"/>
    <col min="1540" max="1540" width="22.5703125" customWidth="1"/>
    <col min="1541" max="1541" width="5.7109375" customWidth="1"/>
    <col min="1542" max="1542" width="42.28515625" customWidth="1"/>
    <col min="1543" max="1543" width="16.140625" customWidth="1"/>
    <col min="1544" max="1544" width="22.28515625" customWidth="1"/>
    <col min="1793" max="1793" width="6.85546875" customWidth="1"/>
    <col min="1794" max="1794" width="43.7109375" customWidth="1"/>
    <col min="1795" max="1795" width="15.5703125" customWidth="1"/>
    <col min="1796" max="1796" width="22.5703125" customWidth="1"/>
    <col min="1797" max="1797" width="5.7109375" customWidth="1"/>
    <col min="1798" max="1798" width="42.28515625" customWidth="1"/>
    <col min="1799" max="1799" width="16.140625" customWidth="1"/>
    <col min="1800" max="1800" width="22.28515625" customWidth="1"/>
    <col min="2049" max="2049" width="6.85546875" customWidth="1"/>
    <col min="2050" max="2050" width="43.7109375" customWidth="1"/>
    <col min="2051" max="2051" width="15.5703125" customWidth="1"/>
    <col min="2052" max="2052" width="22.5703125" customWidth="1"/>
    <col min="2053" max="2053" width="5.7109375" customWidth="1"/>
    <col min="2054" max="2054" width="42.28515625" customWidth="1"/>
    <col min="2055" max="2055" width="16.140625" customWidth="1"/>
    <col min="2056" max="2056" width="22.28515625" customWidth="1"/>
    <col min="2305" max="2305" width="6.85546875" customWidth="1"/>
    <col min="2306" max="2306" width="43.7109375" customWidth="1"/>
    <col min="2307" max="2307" width="15.5703125" customWidth="1"/>
    <col min="2308" max="2308" width="22.5703125" customWidth="1"/>
    <col min="2309" max="2309" width="5.7109375" customWidth="1"/>
    <col min="2310" max="2310" width="42.28515625" customWidth="1"/>
    <col min="2311" max="2311" width="16.140625" customWidth="1"/>
    <col min="2312" max="2312" width="22.28515625" customWidth="1"/>
    <col min="2561" max="2561" width="6.85546875" customWidth="1"/>
    <col min="2562" max="2562" width="43.7109375" customWidth="1"/>
    <col min="2563" max="2563" width="15.5703125" customWidth="1"/>
    <col min="2564" max="2564" width="22.5703125" customWidth="1"/>
    <col min="2565" max="2565" width="5.7109375" customWidth="1"/>
    <col min="2566" max="2566" width="42.28515625" customWidth="1"/>
    <col min="2567" max="2567" width="16.140625" customWidth="1"/>
    <col min="2568" max="2568" width="22.28515625" customWidth="1"/>
    <col min="2817" max="2817" width="6.85546875" customWidth="1"/>
    <col min="2818" max="2818" width="43.7109375" customWidth="1"/>
    <col min="2819" max="2819" width="15.5703125" customWidth="1"/>
    <col min="2820" max="2820" width="22.5703125" customWidth="1"/>
    <col min="2821" max="2821" width="5.7109375" customWidth="1"/>
    <col min="2822" max="2822" width="42.28515625" customWidth="1"/>
    <col min="2823" max="2823" width="16.140625" customWidth="1"/>
    <col min="2824" max="2824" width="22.28515625" customWidth="1"/>
    <col min="3073" max="3073" width="6.85546875" customWidth="1"/>
    <col min="3074" max="3074" width="43.7109375" customWidth="1"/>
    <col min="3075" max="3075" width="15.5703125" customWidth="1"/>
    <col min="3076" max="3076" width="22.5703125" customWidth="1"/>
    <col min="3077" max="3077" width="5.7109375" customWidth="1"/>
    <col min="3078" max="3078" width="42.28515625" customWidth="1"/>
    <col min="3079" max="3079" width="16.140625" customWidth="1"/>
    <col min="3080" max="3080" width="22.28515625" customWidth="1"/>
    <col min="3329" max="3329" width="6.85546875" customWidth="1"/>
    <col min="3330" max="3330" width="43.7109375" customWidth="1"/>
    <col min="3331" max="3331" width="15.5703125" customWidth="1"/>
    <col min="3332" max="3332" width="22.5703125" customWidth="1"/>
    <col min="3333" max="3333" width="5.7109375" customWidth="1"/>
    <col min="3334" max="3334" width="42.28515625" customWidth="1"/>
    <col min="3335" max="3335" width="16.140625" customWidth="1"/>
    <col min="3336" max="3336" width="22.28515625" customWidth="1"/>
    <col min="3585" max="3585" width="6.85546875" customWidth="1"/>
    <col min="3586" max="3586" width="43.7109375" customWidth="1"/>
    <col min="3587" max="3587" width="15.5703125" customWidth="1"/>
    <col min="3588" max="3588" width="22.5703125" customWidth="1"/>
    <col min="3589" max="3589" width="5.7109375" customWidth="1"/>
    <col min="3590" max="3590" width="42.28515625" customWidth="1"/>
    <col min="3591" max="3591" width="16.140625" customWidth="1"/>
    <col min="3592" max="3592" width="22.28515625" customWidth="1"/>
    <col min="3841" max="3841" width="6.85546875" customWidth="1"/>
    <col min="3842" max="3842" width="43.7109375" customWidth="1"/>
    <col min="3843" max="3843" width="15.5703125" customWidth="1"/>
    <col min="3844" max="3844" width="22.5703125" customWidth="1"/>
    <col min="3845" max="3845" width="5.7109375" customWidth="1"/>
    <col min="3846" max="3846" width="42.28515625" customWidth="1"/>
    <col min="3847" max="3847" width="16.140625" customWidth="1"/>
    <col min="3848" max="3848" width="22.28515625" customWidth="1"/>
    <col min="4097" max="4097" width="6.85546875" customWidth="1"/>
    <col min="4098" max="4098" width="43.7109375" customWidth="1"/>
    <col min="4099" max="4099" width="15.5703125" customWidth="1"/>
    <col min="4100" max="4100" width="22.5703125" customWidth="1"/>
    <col min="4101" max="4101" width="5.7109375" customWidth="1"/>
    <col min="4102" max="4102" width="42.28515625" customWidth="1"/>
    <col min="4103" max="4103" width="16.140625" customWidth="1"/>
    <col min="4104" max="4104" width="22.28515625" customWidth="1"/>
    <col min="4353" max="4353" width="6.85546875" customWidth="1"/>
    <col min="4354" max="4354" width="43.7109375" customWidth="1"/>
    <col min="4355" max="4355" width="15.5703125" customWidth="1"/>
    <col min="4356" max="4356" width="22.5703125" customWidth="1"/>
    <col min="4357" max="4357" width="5.7109375" customWidth="1"/>
    <col min="4358" max="4358" width="42.28515625" customWidth="1"/>
    <col min="4359" max="4359" width="16.140625" customWidth="1"/>
    <col min="4360" max="4360" width="22.28515625" customWidth="1"/>
    <col min="4609" max="4609" width="6.85546875" customWidth="1"/>
    <col min="4610" max="4610" width="43.7109375" customWidth="1"/>
    <col min="4611" max="4611" width="15.5703125" customWidth="1"/>
    <col min="4612" max="4612" width="22.5703125" customWidth="1"/>
    <col min="4613" max="4613" width="5.7109375" customWidth="1"/>
    <col min="4614" max="4614" width="42.28515625" customWidth="1"/>
    <col min="4615" max="4615" width="16.140625" customWidth="1"/>
    <col min="4616" max="4616" width="22.28515625" customWidth="1"/>
    <col min="4865" max="4865" width="6.85546875" customWidth="1"/>
    <col min="4866" max="4866" width="43.7109375" customWidth="1"/>
    <col min="4867" max="4867" width="15.5703125" customWidth="1"/>
    <col min="4868" max="4868" width="22.5703125" customWidth="1"/>
    <col min="4869" max="4869" width="5.7109375" customWidth="1"/>
    <col min="4870" max="4870" width="42.28515625" customWidth="1"/>
    <col min="4871" max="4871" width="16.140625" customWidth="1"/>
    <col min="4872" max="4872" width="22.28515625" customWidth="1"/>
    <col min="5121" max="5121" width="6.85546875" customWidth="1"/>
    <col min="5122" max="5122" width="43.7109375" customWidth="1"/>
    <col min="5123" max="5123" width="15.5703125" customWidth="1"/>
    <col min="5124" max="5124" width="22.5703125" customWidth="1"/>
    <col min="5125" max="5125" width="5.7109375" customWidth="1"/>
    <col min="5126" max="5126" width="42.28515625" customWidth="1"/>
    <col min="5127" max="5127" width="16.140625" customWidth="1"/>
    <col min="5128" max="5128" width="22.28515625" customWidth="1"/>
    <col min="5377" max="5377" width="6.85546875" customWidth="1"/>
    <col min="5378" max="5378" width="43.7109375" customWidth="1"/>
    <col min="5379" max="5379" width="15.5703125" customWidth="1"/>
    <col min="5380" max="5380" width="22.5703125" customWidth="1"/>
    <col min="5381" max="5381" width="5.7109375" customWidth="1"/>
    <col min="5382" max="5382" width="42.28515625" customWidth="1"/>
    <col min="5383" max="5383" width="16.140625" customWidth="1"/>
    <col min="5384" max="5384" width="22.28515625" customWidth="1"/>
    <col min="5633" max="5633" width="6.85546875" customWidth="1"/>
    <col min="5634" max="5634" width="43.7109375" customWidth="1"/>
    <col min="5635" max="5635" width="15.5703125" customWidth="1"/>
    <col min="5636" max="5636" width="22.5703125" customWidth="1"/>
    <col min="5637" max="5637" width="5.7109375" customWidth="1"/>
    <col min="5638" max="5638" width="42.28515625" customWidth="1"/>
    <col min="5639" max="5639" width="16.140625" customWidth="1"/>
    <col min="5640" max="5640" width="22.28515625" customWidth="1"/>
    <col min="5889" max="5889" width="6.85546875" customWidth="1"/>
    <col min="5890" max="5890" width="43.7109375" customWidth="1"/>
    <col min="5891" max="5891" width="15.5703125" customWidth="1"/>
    <col min="5892" max="5892" width="22.5703125" customWidth="1"/>
    <col min="5893" max="5893" width="5.7109375" customWidth="1"/>
    <col min="5894" max="5894" width="42.28515625" customWidth="1"/>
    <col min="5895" max="5895" width="16.140625" customWidth="1"/>
    <col min="5896" max="5896" width="22.28515625" customWidth="1"/>
    <col min="6145" max="6145" width="6.85546875" customWidth="1"/>
    <col min="6146" max="6146" width="43.7109375" customWidth="1"/>
    <col min="6147" max="6147" width="15.5703125" customWidth="1"/>
    <col min="6148" max="6148" width="22.5703125" customWidth="1"/>
    <col min="6149" max="6149" width="5.7109375" customWidth="1"/>
    <col min="6150" max="6150" width="42.28515625" customWidth="1"/>
    <col min="6151" max="6151" width="16.140625" customWidth="1"/>
    <col min="6152" max="6152" width="22.28515625" customWidth="1"/>
    <col min="6401" max="6401" width="6.85546875" customWidth="1"/>
    <col min="6402" max="6402" width="43.7109375" customWidth="1"/>
    <col min="6403" max="6403" width="15.5703125" customWidth="1"/>
    <col min="6404" max="6404" width="22.5703125" customWidth="1"/>
    <col min="6405" max="6405" width="5.7109375" customWidth="1"/>
    <col min="6406" max="6406" width="42.28515625" customWidth="1"/>
    <col min="6407" max="6407" width="16.140625" customWidth="1"/>
    <col min="6408" max="6408" width="22.28515625" customWidth="1"/>
    <col min="6657" max="6657" width="6.85546875" customWidth="1"/>
    <col min="6658" max="6658" width="43.7109375" customWidth="1"/>
    <col min="6659" max="6659" width="15.5703125" customWidth="1"/>
    <col min="6660" max="6660" width="22.5703125" customWidth="1"/>
    <col min="6661" max="6661" width="5.7109375" customWidth="1"/>
    <col min="6662" max="6662" width="42.28515625" customWidth="1"/>
    <col min="6663" max="6663" width="16.140625" customWidth="1"/>
    <col min="6664" max="6664" width="22.28515625" customWidth="1"/>
    <col min="6913" max="6913" width="6.85546875" customWidth="1"/>
    <col min="6914" max="6914" width="43.7109375" customWidth="1"/>
    <col min="6915" max="6915" width="15.5703125" customWidth="1"/>
    <col min="6916" max="6916" width="22.5703125" customWidth="1"/>
    <col min="6917" max="6917" width="5.7109375" customWidth="1"/>
    <col min="6918" max="6918" width="42.28515625" customWidth="1"/>
    <col min="6919" max="6919" width="16.140625" customWidth="1"/>
    <col min="6920" max="6920" width="22.28515625" customWidth="1"/>
    <col min="7169" max="7169" width="6.85546875" customWidth="1"/>
    <col min="7170" max="7170" width="43.7109375" customWidth="1"/>
    <col min="7171" max="7171" width="15.5703125" customWidth="1"/>
    <col min="7172" max="7172" width="22.5703125" customWidth="1"/>
    <col min="7173" max="7173" width="5.7109375" customWidth="1"/>
    <col min="7174" max="7174" width="42.28515625" customWidth="1"/>
    <col min="7175" max="7175" width="16.140625" customWidth="1"/>
    <col min="7176" max="7176" width="22.28515625" customWidth="1"/>
    <col min="7425" max="7425" width="6.85546875" customWidth="1"/>
    <col min="7426" max="7426" width="43.7109375" customWidth="1"/>
    <col min="7427" max="7427" width="15.5703125" customWidth="1"/>
    <col min="7428" max="7428" width="22.5703125" customWidth="1"/>
    <col min="7429" max="7429" width="5.7109375" customWidth="1"/>
    <col min="7430" max="7430" width="42.28515625" customWidth="1"/>
    <col min="7431" max="7431" width="16.140625" customWidth="1"/>
    <col min="7432" max="7432" width="22.28515625" customWidth="1"/>
    <col min="7681" max="7681" width="6.85546875" customWidth="1"/>
    <col min="7682" max="7682" width="43.7109375" customWidth="1"/>
    <col min="7683" max="7683" width="15.5703125" customWidth="1"/>
    <col min="7684" max="7684" width="22.5703125" customWidth="1"/>
    <col min="7685" max="7685" width="5.7109375" customWidth="1"/>
    <col min="7686" max="7686" width="42.28515625" customWidth="1"/>
    <col min="7687" max="7687" width="16.140625" customWidth="1"/>
    <col min="7688" max="7688" width="22.28515625" customWidth="1"/>
    <col min="7937" max="7937" width="6.85546875" customWidth="1"/>
    <col min="7938" max="7938" width="43.7109375" customWidth="1"/>
    <col min="7939" max="7939" width="15.5703125" customWidth="1"/>
    <col min="7940" max="7940" width="22.5703125" customWidth="1"/>
    <col min="7941" max="7941" width="5.7109375" customWidth="1"/>
    <col min="7942" max="7942" width="42.28515625" customWidth="1"/>
    <col min="7943" max="7943" width="16.140625" customWidth="1"/>
    <col min="7944" max="7944" width="22.28515625" customWidth="1"/>
    <col min="8193" max="8193" width="6.85546875" customWidth="1"/>
    <col min="8194" max="8194" width="43.7109375" customWidth="1"/>
    <col min="8195" max="8195" width="15.5703125" customWidth="1"/>
    <col min="8196" max="8196" width="22.5703125" customWidth="1"/>
    <col min="8197" max="8197" width="5.7109375" customWidth="1"/>
    <col min="8198" max="8198" width="42.28515625" customWidth="1"/>
    <col min="8199" max="8199" width="16.140625" customWidth="1"/>
    <col min="8200" max="8200" width="22.28515625" customWidth="1"/>
    <col min="8449" max="8449" width="6.85546875" customWidth="1"/>
    <col min="8450" max="8450" width="43.7109375" customWidth="1"/>
    <col min="8451" max="8451" width="15.5703125" customWidth="1"/>
    <col min="8452" max="8452" width="22.5703125" customWidth="1"/>
    <col min="8453" max="8453" width="5.7109375" customWidth="1"/>
    <col min="8454" max="8454" width="42.28515625" customWidth="1"/>
    <col min="8455" max="8455" width="16.140625" customWidth="1"/>
    <col min="8456" max="8456" width="22.28515625" customWidth="1"/>
    <col min="8705" max="8705" width="6.85546875" customWidth="1"/>
    <col min="8706" max="8706" width="43.7109375" customWidth="1"/>
    <col min="8707" max="8707" width="15.5703125" customWidth="1"/>
    <col min="8708" max="8708" width="22.5703125" customWidth="1"/>
    <col min="8709" max="8709" width="5.7109375" customWidth="1"/>
    <col min="8710" max="8710" width="42.28515625" customWidth="1"/>
    <col min="8711" max="8711" width="16.140625" customWidth="1"/>
    <col min="8712" max="8712" width="22.28515625" customWidth="1"/>
    <col min="8961" max="8961" width="6.85546875" customWidth="1"/>
    <col min="8962" max="8962" width="43.7109375" customWidth="1"/>
    <col min="8963" max="8963" width="15.5703125" customWidth="1"/>
    <col min="8964" max="8964" width="22.5703125" customWidth="1"/>
    <col min="8965" max="8965" width="5.7109375" customWidth="1"/>
    <col min="8966" max="8966" width="42.28515625" customWidth="1"/>
    <col min="8967" max="8967" width="16.140625" customWidth="1"/>
    <col min="8968" max="8968" width="22.28515625" customWidth="1"/>
    <col min="9217" max="9217" width="6.85546875" customWidth="1"/>
    <col min="9218" max="9218" width="43.7109375" customWidth="1"/>
    <col min="9219" max="9219" width="15.5703125" customWidth="1"/>
    <col min="9220" max="9220" width="22.5703125" customWidth="1"/>
    <col min="9221" max="9221" width="5.7109375" customWidth="1"/>
    <col min="9222" max="9222" width="42.28515625" customWidth="1"/>
    <col min="9223" max="9223" width="16.140625" customWidth="1"/>
    <col min="9224" max="9224" width="22.28515625" customWidth="1"/>
    <col min="9473" max="9473" width="6.85546875" customWidth="1"/>
    <col min="9474" max="9474" width="43.7109375" customWidth="1"/>
    <col min="9475" max="9475" width="15.5703125" customWidth="1"/>
    <col min="9476" max="9476" width="22.5703125" customWidth="1"/>
    <col min="9477" max="9477" width="5.7109375" customWidth="1"/>
    <col min="9478" max="9478" width="42.28515625" customWidth="1"/>
    <col min="9479" max="9479" width="16.140625" customWidth="1"/>
    <col min="9480" max="9480" width="22.28515625" customWidth="1"/>
    <col min="9729" max="9729" width="6.85546875" customWidth="1"/>
    <col min="9730" max="9730" width="43.7109375" customWidth="1"/>
    <col min="9731" max="9731" width="15.5703125" customWidth="1"/>
    <col min="9732" max="9732" width="22.5703125" customWidth="1"/>
    <col min="9733" max="9733" width="5.7109375" customWidth="1"/>
    <col min="9734" max="9734" width="42.28515625" customWidth="1"/>
    <col min="9735" max="9735" width="16.140625" customWidth="1"/>
    <col min="9736" max="9736" width="22.28515625" customWidth="1"/>
    <col min="9985" max="9985" width="6.85546875" customWidth="1"/>
    <col min="9986" max="9986" width="43.7109375" customWidth="1"/>
    <col min="9987" max="9987" width="15.5703125" customWidth="1"/>
    <col min="9988" max="9988" width="22.5703125" customWidth="1"/>
    <col min="9989" max="9989" width="5.7109375" customWidth="1"/>
    <col min="9990" max="9990" width="42.28515625" customWidth="1"/>
    <col min="9991" max="9991" width="16.140625" customWidth="1"/>
    <col min="9992" max="9992" width="22.28515625" customWidth="1"/>
    <col min="10241" max="10241" width="6.85546875" customWidth="1"/>
    <col min="10242" max="10242" width="43.7109375" customWidth="1"/>
    <col min="10243" max="10243" width="15.5703125" customWidth="1"/>
    <col min="10244" max="10244" width="22.5703125" customWidth="1"/>
    <col min="10245" max="10245" width="5.7109375" customWidth="1"/>
    <col min="10246" max="10246" width="42.28515625" customWidth="1"/>
    <col min="10247" max="10247" width="16.140625" customWidth="1"/>
    <col min="10248" max="10248" width="22.28515625" customWidth="1"/>
    <col min="10497" max="10497" width="6.85546875" customWidth="1"/>
    <col min="10498" max="10498" width="43.7109375" customWidth="1"/>
    <col min="10499" max="10499" width="15.5703125" customWidth="1"/>
    <col min="10500" max="10500" width="22.5703125" customWidth="1"/>
    <col min="10501" max="10501" width="5.7109375" customWidth="1"/>
    <col min="10502" max="10502" width="42.28515625" customWidth="1"/>
    <col min="10503" max="10503" width="16.140625" customWidth="1"/>
    <col min="10504" max="10504" width="22.28515625" customWidth="1"/>
    <col min="10753" max="10753" width="6.85546875" customWidth="1"/>
    <col min="10754" max="10754" width="43.7109375" customWidth="1"/>
    <col min="10755" max="10755" width="15.5703125" customWidth="1"/>
    <col min="10756" max="10756" width="22.5703125" customWidth="1"/>
    <col min="10757" max="10757" width="5.7109375" customWidth="1"/>
    <col min="10758" max="10758" width="42.28515625" customWidth="1"/>
    <col min="10759" max="10759" width="16.140625" customWidth="1"/>
    <col min="10760" max="10760" width="22.28515625" customWidth="1"/>
    <col min="11009" max="11009" width="6.85546875" customWidth="1"/>
    <col min="11010" max="11010" width="43.7109375" customWidth="1"/>
    <col min="11011" max="11011" width="15.5703125" customWidth="1"/>
    <col min="11012" max="11012" width="22.5703125" customWidth="1"/>
    <col min="11013" max="11013" width="5.7109375" customWidth="1"/>
    <col min="11014" max="11014" width="42.28515625" customWidth="1"/>
    <col min="11015" max="11015" width="16.140625" customWidth="1"/>
    <col min="11016" max="11016" width="22.28515625" customWidth="1"/>
    <col min="11265" max="11265" width="6.85546875" customWidth="1"/>
    <col min="11266" max="11266" width="43.7109375" customWidth="1"/>
    <col min="11267" max="11267" width="15.5703125" customWidth="1"/>
    <col min="11268" max="11268" width="22.5703125" customWidth="1"/>
    <col min="11269" max="11269" width="5.7109375" customWidth="1"/>
    <col min="11270" max="11270" width="42.28515625" customWidth="1"/>
    <col min="11271" max="11271" width="16.140625" customWidth="1"/>
    <col min="11272" max="11272" width="22.28515625" customWidth="1"/>
    <col min="11521" max="11521" width="6.85546875" customWidth="1"/>
    <col min="11522" max="11522" width="43.7109375" customWidth="1"/>
    <col min="11523" max="11523" width="15.5703125" customWidth="1"/>
    <col min="11524" max="11524" width="22.5703125" customWidth="1"/>
    <col min="11525" max="11525" width="5.7109375" customWidth="1"/>
    <col min="11526" max="11526" width="42.28515625" customWidth="1"/>
    <col min="11527" max="11527" width="16.140625" customWidth="1"/>
    <col min="11528" max="11528" width="22.28515625" customWidth="1"/>
    <col min="11777" max="11777" width="6.85546875" customWidth="1"/>
    <col min="11778" max="11778" width="43.7109375" customWidth="1"/>
    <col min="11779" max="11779" width="15.5703125" customWidth="1"/>
    <col min="11780" max="11780" width="22.5703125" customWidth="1"/>
    <col min="11781" max="11781" width="5.7109375" customWidth="1"/>
    <col min="11782" max="11782" width="42.28515625" customWidth="1"/>
    <col min="11783" max="11783" width="16.140625" customWidth="1"/>
    <col min="11784" max="11784" width="22.28515625" customWidth="1"/>
    <col min="12033" max="12033" width="6.85546875" customWidth="1"/>
    <col min="12034" max="12034" width="43.7109375" customWidth="1"/>
    <col min="12035" max="12035" width="15.5703125" customWidth="1"/>
    <col min="12036" max="12036" width="22.5703125" customWidth="1"/>
    <col min="12037" max="12037" width="5.7109375" customWidth="1"/>
    <col min="12038" max="12038" width="42.28515625" customWidth="1"/>
    <col min="12039" max="12039" width="16.140625" customWidth="1"/>
    <col min="12040" max="12040" width="22.28515625" customWidth="1"/>
    <col min="12289" max="12289" width="6.85546875" customWidth="1"/>
    <col min="12290" max="12290" width="43.7109375" customWidth="1"/>
    <col min="12291" max="12291" width="15.5703125" customWidth="1"/>
    <col min="12292" max="12292" width="22.5703125" customWidth="1"/>
    <col min="12293" max="12293" width="5.7109375" customWidth="1"/>
    <col min="12294" max="12294" width="42.28515625" customWidth="1"/>
    <col min="12295" max="12295" width="16.140625" customWidth="1"/>
    <col min="12296" max="12296" width="22.28515625" customWidth="1"/>
    <col min="12545" max="12545" width="6.85546875" customWidth="1"/>
    <col min="12546" max="12546" width="43.7109375" customWidth="1"/>
    <col min="12547" max="12547" width="15.5703125" customWidth="1"/>
    <col min="12548" max="12548" width="22.5703125" customWidth="1"/>
    <col min="12549" max="12549" width="5.7109375" customWidth="1"/>
    <col min="12550" max="12550" width="42.28515625" customWidth="1"/>
    <col min="12551" max="12551" width="16.140625" customWidth="1"/>
    <col min="12552" max="12552" width="22.28515625" customWidth="1"/>
    <col min="12801" max="12801" width="6.85546875" customWidth="1"/>
    <col min="12802" max="12802" width="43.7109375" customWidth="1"/>
    <col min="12803" max="12803" width="15.5703125" customWidth="1"/>
    <col min="12804" max="12804" width="22.5703125" customWidth="1"/>
    <col min="12805" max="12805" width="5.7109375" customWidth="1"/>
    <col min="12806" max="12806" width="42.28515625" customWidth="1"/>
    <col min="12807" max="12807" width="16.140625" customWidth="1"/>
    <col min="12808" max="12808" width="22.28515625" customWidth="1"/>
    <col min="13057" max="13057" width="6.85546875" customWidth="1"/>
    <col min="13058" max="13058" width="43.7109375" customWidth="1"/>
    <col min="13059" max="13059" width="15.5703125" customWidth="1"/>
    <col min="13060" max="13060" width="22.5703125" customWidth="1"/>
    <col min="13061" max="13061" width="5.7109375" customWidth="1"/>
    <col min="13062" max="13062" width="42.28515625" customWidth="1"/>
    <col min="13063" max="13063" width="16.140625" customWidth="1"/>
    <col min="13064" max="13064" width="22.28515625" customWidth="1"/>
    <col min="13313" max="13313" width="6.85546875" customWidth="1"/>
    <col min="13314" max="13314" width="43.7109375" customWidth="1"/>
    <col min="13315" max="13315" width="15.5703125" customWidth="1"/>
    <col min="13316" max="13316" width="22.5703125" customWidth="1"/>
    <col min="13317" max="13317" width="5.7109375" customWidth="1"/>
    <col min="13318" max="13318" width="42.28515625" customWidth="1"/>
    <col min="13319" max="13319" width="16.140625" customWidth="1"/>
    <col min="13320" max="13320" width="22.28515625" customWidth="1"/>
    <col min="13569" max="13569" width="6.85546875" customWidth="1"/>
    <col min="13570" max="13570" width="43.7109375" customWidth="1"/>
    <col min="13571" max="13571" width="15.5703125" customWidth="1"/>
    <col min="13572" max="13572" width="22.5703125" customWidth="1"/>
    <col min="13573" max="13573" width="5.7109375" customWidth="1"/>
    <col min="13574" max="13574" width="42.28515625" customWidth="1"/>
    <col min="13575" max="13575" width="16.140625" customWidth="1"/>
    <col min="13576" max="13576" width="22.28515625" customWidth="1"/>
    <col min="13825" max="13825" width="6.85546875" customWidth="1"/>
    <col min="13826" max="13826" width="43.7109375" customWidth="1"/>
    <col min="13827" max="13827" width="15.5703125" customWidth="1"/>
    <col min="13828" max="13828" width="22.5703125" customWidth="1"/>
    <col min="13829" max="13829" width="5.7109375" customWidth="1"/>
    <col min="13830" max="13830" width="42.28515625" customWidth="1"/>
    <col min="13831" max="13831" width="16.140625" customWidth="1"/>
    <col min="13832" max="13832" width="22.28515625" customWidth="1"/>
    <col min="14081" max="14081" width="6.85546875" customWidth="1"/>
    <col min="14082" max="14082" width="43.7109375" customWidth="1"/>
    <col min="14083" max="14083" width="15.5703125" customWidth="1"/>
    <col min="14084" max="14084" width="22.5703125" customWidth="1"/>
    <col min="14085" max="14085" width="5.7109375" customWidth="1"/>
    <col min="14086" max="14086" width="42.28515625" customWidth="1"/>
    <col min="14087" max="14087" width="16.140625" customWidth="1"/>
    <col min="14088" max="14088" width="22.28515625" customWidth="1"/>
    <col min="14337" max="14337" width="6.85546875" customWidth="1"/>
    <col min="14338" max="14338" width="43.7109375" customWidth="1"/>
    <col min="14339" max="14339" width="15.5703125" customWidth="1"/>
    <col min="14340" max="14340" width="22.5703125" customWidth="1"/>
    <col min="14341" max="14341" width="5.7109375" customWidth="1"/>
    <col min="14342" max="14342" width="42.28515625" customWidth="1"/>
    <col min="14343" max="14343" width="16.140625" customWidth="1"/>
    <col min="14344" max="14344" width="22.28515625" customWidth="1"/>
    <col min="14593" max="14593" width="6.85546875" customWidth="1"/>
    <col min="14594" max="14594" width="43.7109375" customWidth="1"/>
    <col min="14595" max="14595" width="15.5703125" customWidth="1"/>
    <col min="14596" max="14596" width="22.5703125" customWidth="1"/>
    <col min="14597" max="14597" width="5.7109375" customWidth="1"/>
    <col min="14598" max="14598" width="42.28515625" customWidth="1"/>
    <col min="14599" max="14599" width="16.140625" customWidth="1"/>
    <col min="14600" max="14600" width="22.28515625" customWidth="1"/>
    <col min="14849" max="14849" width="6.85546875" customWidth="1"/>
    <col min="14850" max="14850" width="43.7109375" customWidth="1"/>
    <col min="14851" max="14851" width="15.5703125" customWidth="1"/>
    <col min="14852" max="14852" width="22.5703125" customWidth="1"/>
    <col min="14853" max="14853" width="5.7109375" customWidth="1"/>
    <col min="14854" max="14854" width="42.28515625" customWidth="1"/>
    <col min="14855" max="14855" width="16.140625" customWidth="1"/>
    <col min="14856" max="14856" width="22.28515625" customWidth="1"/>
    <col min="15105" max="15105" width="6.85546875" customWidth="1"/>
    <col min="15106" max="15106" width="43.7109375" customWidth="1"/>
    <col min="15107" max="15107" width="15.5703125" customWidth="1"/>
    <col min="15108" max="15108" width="22.5703125" customWidth="1"/>
    <col min="15109" max="15109" width="5.7109375" customWidth="1"/>
    <col min="15110" max="15110" width="42.28515625" customWidth="1"/>
    <col min="15111" max="15111" width="16.140625" customWidth="1"/>
    <col min="15112" max="15112" width="22.28515625" customWidth="1"/>
    <col min="15361" max="15361" width="6.85546875" customWidth="1"/>
    <col min="15362" max="15362" width="43.7109375" customWidth="1"/>
    <col min="15363" max="15363" width="15.5703125" customWidth="1"/>
    <col min="15364" max="15364" width="22.5703125" customWidth="1"/>
    <col min="15365" max="15365" width="5.7109375" customWidth="1"/>
    <col min="15366" max="15366" width="42.28515625" customWidth="1"/>
    <col min="15367" max="15367" width="16.140625" customWidth="1"/>
    <col min="15368" max="15368" width="22.28515625" customWidth="1"/>
    <col min="15617" max="15617" width="6.85546875" customWidth="1"/>
    <col min="15618" max="15618" width="43.7109375" customWidth="1"/>
    <col min="15619" max="15619" width="15.5703125" customWidth="1"/>
    <col min="15620" max="15620" width="22.5703125" customWidth="1"/>
    <col min="15621" max="15621" width="5.7109375" customWidth="1"/>
    <col min="15622" max="15622" width="42.28515625" customWidth="1"/>
    <col min="15623" max="15623" width="16.140625" customWidth="1"/>
    <col min="15624" max="15624" width="22.28515625" customWidth="1"/>
    <col min="15873" max="15873" width="6.85546875" customWidth="1"/>
    <col min="15874" max="15874" width="43.7109375" customWidth="1"/>
    <col min="15875" max="15875" width="15.5703125" customWidth="1"/>
    <col min="15876" max="15876" width="22.5703125" customWidth="1"/>
    <col min="15877" max="15877" width="5.7109375" customWidth="1"/>
    <col min="15878" max="15878" width="42.28515625" customWidth="1"/>
    <col min="15879" max="15879" width="16.140625" customWidth="1"/>
    <col min="15880" max="15880" width="22.28515625" customWidth="1"/>
    <col min="16129" max="16129" width="6.85546875" customWidth="1"/>
    <col min="16130" max="16130" width="43.7109375" customWidth="1"/>
    <col min="16131" max="16131" width="15.5703125" customWidth="1"/>
    <col min="16132" max="16132" width="22.5703125" customWidth="1"/>
    <col min="16133" max="16133" width="5.7109375" customWidth="1"/>
    <col min="16134" max="16134" width="42.28515625" customWidth="1"/>
    <col min="16135" max="16135" width="16.140625" customWidth="1"/>
    <col min="16136" max="16136" width="22.28515625" customWidth="1"/>
  </cols>
  <sheetData>
    <row r="3" spans="1:8" ht="15.75" x14ac:dyDescent="0.25">
      <c r="A3" s="1"/>
      <c r="B3" s="1"/>
      <c r="C3" s="1" t="s">
        <v>0</v>
      </c>
      <c r="D3" s="1" t="s">
        <v>126</v>
      </c>
      <c r="E3" s="1"/>
      <c r="F3" s="1"/>
      <c r="G3" s="1" t="s">
        <v>0</v>
      </c>
      <c r="H3" s="1" t="s">
        <v>127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128</v>
      </c>
      <c r="B9" s="1"/>
      <c r="C9" s="1"/>
      <c r="D9" s="1"/>
      <c r="E9" s="1" t="s">
        <v>129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3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7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3"/>
      <c r="B13" s="4"/>
      <c r="C13" s="3"/>
      <c r="D13" s="3"/>
      <c r="E13" s="4"/>
      <c r="F13" s="3"/>
      <c r="G13" s="3"/>
      <c r="H13" s="5"/>
    </row>
    <row r="14" spans="1:8" ht="15.75" x14ac:dyDescent="0.25">
      <c r="A14" s="73">
        <v>1</v>
      </c>
      <c r="B14" s="127" t="s">
        <v>17</v>
      </c>
      <c r="C14" s="12">
        <f>'[1]Ж-1'!D23</f>
        <v>0.33032680706521739</v>
      </c>
      <c r="D14" s="13" t="s">
        <v>18</v>
      </c>
      <c r="E14" s="128">
        <v>1</v>
      </c>
      <c r="F14" s="74" t="s">
        <v>17</v>
      </c>
      <c r="G14" s="12">
        <f>'[1]Ж-1'!E23</f>
        <v>0.18389003248053395</v>
      </c>
      <c r="H14" s="13" t="s">
        <v>18</v>
      </c>
    </row>
    <row r="15" spans="1:8" ht="15.75" x14ac:dyDescent="0.25">
      <c r="A15" s="78">
        <v>2</v>
      </c>
      <c r="B15" s="11" t="s">
        <v>19</v>
      </c>
      <c r="C15" s="12">
        <f>'[1]Ж-1'!D34</f>
        <v>0.32775625690607724</v>
      </c>
      <c r="D15" s="93" t="s">
        <v>24</v>
      </c>
      <c r="E15" s="14"/>
      <c r="F15" s="7"/>
      <c r="G15" s="18"/>
      <c r="H15" s="106"/>
    </row>
    <row r="16" spans="1:8" ht="15.75" x14ac:dyDescent="0.25">
      <c r="A16" s="73">
        <v>3</v>
      </c>
      <c r="B16" s="6" t="s">
        <v>23</v>
      </c>
      <c r="C16" s="18">
        <f>'[1]Ж-1'!D53</f>
        <v>0.25688740607734806</v>
      </c>
      <c r="D16" s="93" t="s">
        <v>24</v>
      </c>
      <c r="E16" s="128">
        <v>2</v>
      </c>
      <c r="F16" s="74" t="s">
        <v>23</v>
      </c>
      <c r="G16" s="12">
        <f>'[1]Ж-1'!E53</f>
        <v>0.361102280756396</v>
      </c>
      <c r="H16" s="93" t="s">
        <v>24</v>
      </c>
    </row>
    <row r="17" spans="1:8" ht="15.75" x14ac:dyDescent="0.25">
      <c r="A17" s="78"/>
      <c r="B17" s="6" t="s">
        <v>25</v>
      </c>
      <c r="C17" s="18"/>
      <c r="D17" s="78"/>
      <c r="E17" s="128"/>
      <c r="F17" s="74" t="s">
        <v>25</v>
      </c>
      <c r="G17" s="12"/>
      <c r="H17" s="129"/>
    </row>
    <row r="18" spans="1:8" ht="15.75" x14ac:dyDescent="0.25">
      <c r="A18" s="73">
        <v>4</v>
      </c>
      <c r="B18" s="130" t="s">
        <v>28</v>
      </c>
      <c r="C18" s="12"/>
      <c r="D18" s="30" t="s">
        <v>29</v>
      </c>
      <c r="E18" s="128">
        <v>3</v>
      </c>
      <c r="F18" s="81" t="s">
        <v>28</v>
      </c>
      <c r="G18" s="12"/>
      <c r="H18" s="30" t="s">
        <v>29</v>
      </c>
    </row>
    <row r="19" spans="1:8" ht="15.75" x14ac:dyDescent="0.25">
      <c r="A19" s="73"/>
      <c r="B19" s="130" t="s">
        <v>30</v>
      </c>
      <c r="C19" s="12"/>
      <c r="D19" s="30" t="s">
        <v>47</v>
      </c>
      <c r="E19" s="128"/>
      <c r="F19" s="81" t="s">
        <v>30</v>
      </c>
      <c r="G19" s="12"/>
      <c r="H19" s="30" t="s">
        <v>47</v>
      </c>
    </row>
    <row r="20" spans="1:8" ht="15.75" x14ac:dyDescent="0.25">
      <c r="A20" s="78"/>
      <c r="B20" s="131" t="s">
        <v>32</v>
      </c>
      <c r="C20" s="18">
        <f>'[1]Ж-1'!D74</f>
        <v>0.18012814141521741</v>
      </c>
      <c r="D20" s="32" t="s">
        <v>33</v>
      </c>
      <c r="E20" s="14"/>
      <c r="F20" s="125" t="s">
        <v>32</v>
      </c>
      <c r="G20" s="18">
        <f>'[1]Ж-1'!E74</f>
        <v>0.16516488268230475</v>
      </c>
      <c r="H20" s="32" t="s">
        <v>33</v>
      </c>
    </row>
    <row r="21" spans="1:8" ht="15.75" x14ac:dyDescent="0.25">
      <c r="A21" s="78"/>
      <c r="B21" s="130" t="s">
        <v>34</v>
      </c>
      <c r="C21" s="12"/>
      <c r="D21" s="30" t="s">
        <v>35</v>
      </c>
      <c r="E21" s="14"/>
      <c r="F21" s="81" t="s">
        <v>34</v>
      </c>
      <c r="G21" s="12"/>
      <c r="H21" s="30" t="s">
        <v>35</v>
      </c>
    </row>
    <row r="22" spans="1:8" ht="15.75" x14ac:dyDescent="0.25">
      <c r="A22" s="78"/>
      <c r="B22" s="131" t="s">
        <v>36</v>
      </c>
      <c r="C22" s="24">
        <f>'[1]Ж-1'!D104</f>
        <v>4.5032035353804352E-2</v>
      </c>
      <c r="D22" s="24"/>
      <c r="E22" s="14"/>
      <c r="F22" s="125" t="s">
        <v>36</v>
      </c>
      <c r="G22" s="24">
        <f>'[1]Ж-1'!E104</f>
        <v>4.7189966480658506E-2</v>
      </c>
      <c r="H22" s="24"/>
    </row>
    <row r="23" spans="1:8" ht="15.75" x14ac:dyDescent="0.25">
      <c r="A23" s="73">
        <v>5</v>
      </c>
      <c r="B23" s="127" t="s">
        <v>37</v>
      </c>
      <c r="C23" s="12">
        <f>'[1]Ж-1'!D112</f>
        <v>2.0380434782608692E-4</v>
      </c>
      <c r="D23" s="32" t="s">
        <v>38</v>
      </c>
      <c r="E23" s="128">
        <v>4</v>
      </c>
      <c r="F23" s="74" t="s">
        <v>37</v>
      </c>
      <c r="G23" s="12">
        <f>'[1]Ж-1'!E112</f>
        <v>2.6696329254727471E-4</v>
      </c>
      <c r="H23" s="32" t="s">
        <v>38</v>
      </c>
    </row>
    <row r="24" spans="1:8" ht="15.75" x14ac:dyDescent="0.25">
      <c r="A24" s="78">
        <v>6</v>
      </c>
      <c r="B24" s="6" t="s">
        <v>40</v>
      </c>
      <c r="C24" s="18">
        <f>'[1]Ж-1'!D402</f>
        <v>0.64686669804865771</v>
      </c>
      <c r="D24" s="32" t="s">
        <v>38</v>
      </c>
      <c r="E24" s="14">
        <v>5</v>
      </c>
      <c r="F24" s="7" t="s">
        <v>40</v>
      </c>
      <c r="G24" s="18">
        <f>'[1]Ж-1'!E402</f>
        <v>0.61156145806451612</v>
      </c>
      <c r="H24" s="32" t="s">
        <v>38</v>
      </c>
    </row>
    <row r="25" spans="1:8" ht="15.75" x14ac:dyDescent="0.25">
      <c r="A25" s="73">
        <v>7</v>
      </c>
      <c r="B25" s="127" t="s">
        <v>43</v>
      </c>
      <c r="C25" s="12">
        <f>'[1]Ж-1'!D437</f>
        <v>4.5619582901104967E-2</v>
      </c>
      <c r="D25" s="30" t="s">
        <v>44</v>
      </c>
      <c r="E25" s="128">
        <v>6</v>
      </c>
      <c r="F25" s="74" t="s">
        <v>43</v>
      </c>
      <c r="G25" s="12">
        <f>'[1]Ж-1'!E437</f>
        <v>4.7026228994562852E-2</v>
      </c>
      <c r="H25" s="30" t="s">
        <v>44</v>
      </c>
    </row>
    <row r="26" spans="1:8" ht="15.75" x14ac:dyDescent="0.25">
      <c r="A26" s="73"/>
      <c r="B26" s="127" t="s">
        <v>45</v>
      </c>
      <c r="C26" s="12"/>
      <c r="D26" s="12"/>
      <c r="E26" s="128"/>
      <c r="F26" s="74" t="s">
        <v>45</v>
      </c>
      <c r="G26" s="12"/>
      <c r="H26" s="12"/>
    </row>
    <row r="27" spans="1:8" ht="15.75" x14ac:dyDescent="0.25">
      <c r="A27" s="73">
        <v>8</v>
      </c>
      <c r="B27" s="127" t="s">
        <v>48</v>
      </c>
      <c r="C27" s="12">
        <f>'[1]Ж-1'!D464</f>
        <v>2.6453038674033147E-2</v>
      </c>
      <c r="D27" s="30" t="s">
        <v>27</v>
      </c>
      <c r="E27" s="128">
        <v>7</v>
      </c>
      <c r="F27" s="74" t="s">
        <v>48</v>
      </c>
      <c r="G27" s="12">
        <f>'[1]Ж-1'!E464</f>
        <v>4.2472080088987764E-2</v>
      </c>
      <c r="H27" s="30" t="s">
        <v>27</v>
      </c>
    </row>
    <row r="28" spans="1:8" ht="16.5" thickBot="1" x14ac:dyDescent="0.3">
      <c r="A28" s="36"/>
      <c r="B28" s="132" t="s">
        <v>49</v>
      </c>
      <c r="C28" s="38"/>
      <c r="D28" s="38"/>
      <c r="E28" s="133"/>
      <c r="F28" s="84" t="s">
        <v>49</v>
      </c>
      <c r="G28" s="38"/>
      <c r="H28" s="65"/>
    </row>
    <row r="29" spans="1:8" ht="15.75" x14ac:dyDescent="0.25">
      <c r="A29" s="40"/>
      <c r="B29" s="41" t="s">
        <v>51</v>
      </c>
      <c r="C29" s="56">
        <f>SUM(C14:C28)</f>
        <v>1.8592737707892864</v>
      </c>
      <c r="D29" s="43"/>
      <c r="E29" s="40"/>
      <c r="F29" s="41" t="s">
        <v>51</v>
      </c>
      <c r="G29" s="56">
        <f>SUM(G14:G28)</f>
        <v>1.4586738928405074</v>
      </c>
      <c r="H29" s="43"/>
    </row>
    <row r="30" spans="1:8" ht="15.75" x14ac:dyDescent="0.25">
      <c r="A30" s="40"/>
      <c r="B30" s="41" t="s">
        <v>130</v>
      </c>
      <c r="C30" s="57"/>
      <c r="D30" s="45"/>
      <c r="E30" s="40"/>
      <c r="F30" s="41" t="s">
        <v>130</v>
      </c>
      <c r="G30" s="57"/>
      <c r="H30" s="45"/>
    </row>
    <row r="31" spans="1:8" ht="15" customHeight="1" thickBot="1" x14ac:dyDescent="0.3">
      <c r="A31" s="58"/>
      <c r="B31" s="53"/>
      <c r="C31" s="59"/>
      <c r="D31" s="71"/>
      <c r="E31" s="58"/>
      <c r="F31" s="53"/>
      <c r="G31" s="59"/>
      <c r="H31" s="71"/>
    </row>
    <row r="32" spans="1:8" ht="15.75" hidden="1" x14ac:dyDescent="0.25">
      <c r="A32" s="40"/>
      <c r="B32" s="41" t="s">
        <v>71</v>
      </c>
      <c r="C32" s="44"/>
      <c r="D32" s="45"/>
      <c r="E32" s="1"/>
      <c r="F32" s="1"/>
      <c r="G32" s="1"/>
      <c r="H32" s="1"/>
    </row>
    <row r="33" spans="1:8" ht="15.75" hidden="1" x14ac:dyDescent="0.25">
      <c r="A33" s="40"/>
      <c r="B33" s="41" t="s">
        <v>72</v>
      </c>
      <c r="C33" s="42">
        <f>C29-C15</f>
        <v>1.5315175138832091</v>
      </c>
      <c r="D33" s="45"/>
      <c r="E33" s="1"/>
      <c r="F33" s="1"/>
      <c r="G33" s="1"/>
      <c r="H33" s="1"/>
    </row>
    <row r="34" spans="1:8" ht="16.5" hidden="1" thickBot="1" x14ac:dyDescent="0.3">
      <c r="A34" s="58"/>
      <c r="B34" s="53" t="s">
        <v>100</v>
      </c>
      <c r="C34" s="70"/>
      <c r="D34" s="71"/>
      <c r="E34" s="1"/>
      <c r="F34" s="1" t="s">
        <v>60</v>
      </c>
      <c r="G34" s="1"/>
      <c r="H34" s="1"/>
    </row>
    <row r="35" spans="1:8" ht="15.75" x14ac:dyDescent="0.25">
      <c r="A35" s="1"/>
      <c r="B35" s="1"/>
      <c r="C35" s="1"/>
      <c r="D35" s="1"/>
      <c r="E35" s="1"/>
      <c r="F35" s="1"/>
      <c r="G35" s="1"/>
      <c r="H35" s="1"/>
    </row>
    <row r="36" spans="1:8" ht="15.75" x14ac:dyDescent="0.25">
      <c r="A36" s="1"/>
      <c r="B36" s="1"/>
      <c r="C36" s="1"/>
      <c r="D36" s="1"/>
      <c r="E36" s="1"/>
      <c r="F36" s="1"/>
      <c r="G36" s="1"/>
      <c r="H36" s="1"/>
    </row>
    <row r="37" spans="1:8" ht="15.75" x14ac:dyDescent="0.25">
      <c r="B37" s="1" t="s">
        <v>60</v>
      </c>
      <c r="F37" s="1" t="s">
        <v>60</v>
      </c>
    </row>
    <row r="60" spans="1:8" ht="15.75" x14ac:dyDescent="0.25">
      <c r="A60" s="1"/>
      <c r="B60" s="1"/>
      <c r="C60" s="1" t="s">
        <v>0</v>
      </c>
      <c r="D60" s="1" t="s">
        <v>131</v>
      </c>
      <c r="E60" s="1"/>
      <c r="F60" s="1"/>
      <c r="G60" s="1" t="s">
        <v>0</v>
      </c>
      <c r="H60" s="1" t="s">
        <v>132</v>
      </c>
    </row>
    <row r="61" spans="1:8" ht="15.75" x14ac:dyDescent="0.25">
      <c r="A61" s="1"/>
      <c r="B61" s="1"/>
      <c r="C61" s="1" t="s">
        <v>3</v>
      </c>
      <c r="D61" s="1"/>
      <c r="E61" s="1"/>
      <c r="F61" s="1"/>
      <c r="G61" s="1" t="s">
        <v>3</v>
      </c>
      <c r="H61" s="1"/>
    </row>
    <row r="62" spans="1:8" ht="15.75" x14ac:dyDescent="0.25">
      <c r="A62" s="1"/>
      <c r="B62" s="1"/>
      <c r="C62" s="1" t="s">
        <v>4</v>
      </c>
      <c r="D62" s="1"/>
      <c r="E62" s="1"/>
      <c r="F62" s="1"/>
      <c r="G62" s="1" t="s">
        <v>4</v>
      </c>
      <c r="H62" s="1"/>
    </row>
    <row r="63" spans="1:8" ht="15.75" x14ac:dyDescent="0.25">
      <c r="A63" s="1"/>
      <c r="B63" s="1"/>
      <c r="C63" s="1" t="s">
        <v>5</v>
      </c>
      <c r="D63" s="1"/>
      <c r="E63" s="1"/>
      <c r="F63" s="1"/>
      <c r="G63" s="1" t="s">
        <v>5</v>
      </c>
      <c r="H63" s="1"/>
    </row>
    <row r="64" spans="1:8" ht="15.75" x14ac:dyDescent="0.25">
      <c r="A64" s="1"/>
      <c r="B64" s="2" t="s">
        <v>6</v>
      </c>
      <c r="C64" s="1"/>
      <c r="D64" s="1"/>
      <c r="E64" s="1"/>
      <c r="F64" s="2" t="s">
        <v>6</v>
      </c>
      <c r="G64" s="1"/>
      <c r="H64" s="1"/>
    </row>
    <row r="65" spans="1:8" ht="15.75" x14ac:dyDescent="0.25">
      <c r="A65" s="1" t="s">
        <v>7</v>
      </c>
      <c r="B65" s="1"/>
      <c r="C65" s="1"/>
      <c r="D65" s="1"/>
      <c r="E65" s="1" t="s">
        <v>7</v>
      </c>
      <c r="F65" s="1"/>
      <c r="G65" s="1"/>
      <c r="H65" s="1"/>
    </row>
    <row r="66" spans="1:8" ht="15.75" x14ac:dyDescent="0.25">
      <c r="A66" s="1" t="s">
        <v>133</v>
      </c>
      <c r="B66" s="1"/>
      <c r="C66" s="1"/>
      <c r="D66" s="1"/>
      <c r="E66" s="1" t="s">
        <v>134</v>
      </c>
      <c r="F66" s="1"/>
      <c r="G66" s="1"/>
      <c r="H66" s="1"/>
    </row>
    <row r="67" spans="1:8" ht="16.5" thickBot="1" x14ac:dyDescent="0.3">
      <c r="A67" s="1"/>
      <c r="B67" s="1"/>
      <c r="C67" s="1"/>
      <c r="D67" s="1"/>
      <c r="E67" s="1"/>
      <c r="F67" s="1"/>
      <c r="G67" s="1"/>
      <c r="H67" s="1"/>
    </row>
    <row r="68" spans="1:8" ht="15.75" x14ac:dyDescent="0.25">
      <c r="A68" s="3" t="s">
        <v>10</v>
      </c>
      <c r="B68" s="4" t="s">
        <v>11</v>
      </c>
      <c r="C68" s="3" t="s">
        <v>12</v>
      </c>
      <c r="D68" s="5" t="s">
        <v>13</v>
      </c>
      <c r="E68" s="3" t="s">
        <v>10</v>
      </c>
      <c r="F68" s="4" t="s">
        <v>11</v>
      </c>
      <c r="G68" s="3" t="s">
        <v>12</v>
      </c>
      <c r="H68" s="5" t="s">
        <v>13</v>
      </c>
    </row>
    <row r="69" spans="1:8" ht="16.5" thickBot="1" x14ac:dyDescent="0.3">
      <c r="A69" s="7" t="s">
        <v>14</v>
      </c>
      <c r="B69" s="6"/>
      <c r="C69" s="7" t="s">
        <v>15</v>
      </c>
      <c r="D69" s="8" t="s">
        <v>16</v>
      </c>
      <c r="E69" s="7" t="s">
        <v>14</v>
      </c>
      <c r="F69" s="6"/>
      <c r="G69" s="7" t="s">
        <v>15</v>
      </c>
      <c r="H69" s="8" t="s">
        <v>16</v>
      </c>
    </row>
    <row r="70" spans="1:8" ht="15.75" x14ac:dyDescent="0.25">
      <c r="A70" s="46"/>
      <c r="B70" s="3"/>
      <c r="C70" s="4"/>
      <c r="D70" s="3"/>
      <c r="E70" s="46"/>
      <c r="F70" s="3"/>
      <c r="G70" s="4"/>
      <c r="H70" s="3"/>
    </row>
    <row r="71" spans="1:8" ht="15.75" x14ac:dyDescent="0.25">
      <c r="A71" s="10">
        <v>1</v>
      </c>
      <c r="B71" s="74" t="s">
        <v>17</v>
      </c>
      <c r="C71" s="108">
        <f>'[1]Ж-1'!F23</f>
        <v>0.29294537525581393</v>
      </c>
      <c r="D71" s="93" t="s">
        <v>18</v>
      </c>
      <c r="E71" s="10">
        <v>1</v>
      </c>
      <c r="F71" s="74" t="s">
        <v>17</v>
      </c>
      <c r="G71" s="108">
        <f>'[1]Ж-1'!G23</f>
        <v>0.12059581260096931</v>
      </c>
      <c r="H71" s="93" t="s">
        <v>18</v>
      </c>
    </row>
    <row r="72" spans="1:8" ht="15.75" x14ac:dyDescent="0.25">
      <c r="A72" s="22">
        <v>2</v>
      </c>
      <c r="B72" s="7" t="s">
        <v>23</v>
      </c>
      <c r="C72" s="99">
        <f>'[1]Ж-1'!F53</f>
        <v>0.37901506388702083</v>
      </c>
      <c r="D72" s="93" t="s">
        <v>24</v>
      </c>
      <c r="E72" s="22">
        <v>2</v>
      </c>
      <c r="F72" s="7" t="s">
        <v>23</v>
      </c>
      <c r="G72" s="99">
        <f>'[1]Ж-1'!G53</f>
        <v>0.38240721809369943</v>
      </c>
      <c r="H72" s="93" t="s">
        <v>24</v>
      </c>
    </row>
    <row r="73" spans="1:8" ht="15.75" x14ac:dyDescent="0.25">
      <c r="A73" s="22"/>
      <c r="B73" s="7" t="s">
        <v>25</v>
      </c>
      <c r="C73" s="99"/>
      <c r="D73" s="93"/>
      <c r="E73" s="22"/>
      <c r="F73" s="7" t="s">
        <v>25</v>
      </c>
      <c r="G73" s="99"/>
      <c r="H73" s="93"/>
    </row>
    <row r="74" spans="1:8" ht="15.75" x14ac:dyDescent="0.25">
      <c r="A74" s="10">
        <v>3</v>
      </c>
      <c r="B74" s="81" t="s">
        <v>28</v>
      </c>
      <c r="C74" s="108"/>
      <c r="D74" s="91" t="s">
        <v>29</v>
      </c>
      <c r="E74" s="10">
        <v>3</v>
      </c>
      <c r="F74" s="81" t="s">
        <v>28</v>
      </c>
      <c r="G74" s="108"/>
      <c r="H74" s="91" t="s">
        <v>29</v>
      </c>
    </row>
    <row r="75" spans="1:8" ht="15.75" x14ac:dyDescent="0.25">
      <c r="A75" s="10"/>
      <c r="B75" s="81" t="s">
        <v>30</v>
      </c>
      <c r="C75" s="108"/>
      <c r="D75" s="91" t="s">
        <v>47</v>
      </c>
      <c r="E75" s="10"/>
      <c r="F75" s="81" t="s">
        <v>30</v>
      </c>
      <c r="G75" s="108"/>
      <c r="H75" s="91" t="s">
        <v>47</v>
      </c>
    </row>
    <row r="76" spans="1:8" ht="15.75" x14ac:dyDescent="0.25">
      <c r="A76" s="22"/>
      <c r="B76" s="125" t="s">
        <v>32</v>
      </c>
      <c r="C76" s="99">
        <f>'[1]Ж-1'!F74</f>
        <v>0.19731990635400931</v>
      </c>
      <c r="D76" s="94" t="s">
        <v>33</v>
      </c>
      <c r="E76" s="22"/>
      <c r="F76" s="125" t="s">
        <v>32</v>
      </c>
      <c r="G76" s="99">
        <f>'[1]Ж-1'!G74</f>
        <v>0.199896647188196</v>
      </c>
      <c r="H76" s="94" t="s">
        <v>33</v>
      </c>
    </row>
    <row r="77" spans="1:8" ht="15.75" x14ac:dyDescent="0.25">
      <c r="A77" s="22"/>
      <c r="B77" s="81" t="s">
        <v>34</v>
      </c>
      <c r="C77" s="108"/>
      <c r="D77" s="91" t="s">
        <v>35</v>
      </c>
      <c r="E77" s="22"/>
      <c r="F77" s="81" t="s">
        <v>34</v>
      </c>
      <c r="G77" s="108"/>
      <c r="H77" s="91" t="s">
        <v>35</v>
      </c>
    </row>
    <row r="78" spans="1:8" ht="15.75" x14ac:dyDescent="0.25">
      <c r="A78" s="22"/>
      <c r="B78" s="81" t="s">
        <v>36</v>
      </c>
      <c r="C78" s="108">
        <f>'[1]Ж-1'!F104</f>
        <v>3.9463981270801855E-2</v>
      </c>
      <c r="D78" s="91"/>
      <c r="E78" s="22"/>
      <c r="F78" s="81" t="s">
        <v>36</v>
      </c>
      <c r="G78" s="108">
        <f>'[1]Ж-1'!G104</f>
        <v>4.2834995826042006E-2</v>
      </c>
      <c r="H78" s="91"/>
    </row>
    <row r="79" spans="1:8" ht="15.75" x14ac:dyDescent="0.25">
      <c r="A79" s="22">
        <v>4</v>
      </c>
      <c r="B79" s="7" t="s">
        <v>37</v>
      </c>
      <c r="C79" s="99">
        <f>'[1]Ж-1'!F112</f>
        <v>1.1162790697674418E-4</v>
      </c>
      <c r="D79" s="94" t="s">
        <v>38</v>
      </c>
      <c r="E79" s="22">
        <v>4</v>
      </c>
      <c r="F79" s="7" t="s">
        <v>37</v>
      </c>
      <c r="G79" s="99">
        <f>'[1]Ж-1'!G112</f>
        <v>3.2310177705977379E-4</v>
      </c>
      <c r="H79" s="94" t="s">
        <v>38</v>
      </c>
    </row>
    <row r="80" spans="1:8" ht="15.75" x14ac:dyDescent="0.25">
      <c r="A80" s="10">
        <v>5</v>
      </c>
      <c r="B80" s="74" t="s">
        <v>40</v>
      </c>
      <c r="C80" s="108">
        <f>'[1]Ж-1'!F402</f>
        <v>0.47880955141825537</v>
      </c>
      <c r="D80" s="94" t="s">
        <v>38</v>
      </c>
      <c r="E80" s="10">
        <v>5</v>
      </c>
      <c r="F80" s="74" t="s">
        <v>40</v>
      </c>
      <c r="G80" s="108">
        <f>'[1]Ж-1'!G402</f>
        <v>0.60985110393107167</v>
      </c>
      <c r="H80" s="94" t="s">
        <v>38</v>
      </c>
    </row>
    <row r="81" spans="1:8" ht="15.75" x14ac:dyDescent="0.25">
      <c r="A81" s="10">
        <v>6</v>
      </c>
      <c r="B81" s="74" t="s">
        <v>43</v>
      </c>
      <c r="C81" s="108">
        <f>'[1]Ж-1'!F437</f>
        <v>5.3307725116987219E-2</v>
      </c>
      <c r="D81" s="91" t="s">
        <v>44</v>
      </c>
      <c r="E81" s="10">
        <v>6</v>
      </c>
      <c r="F81" s="74" t="s">
        <v>43</v>
      </c>
      <c r="G81" s="108">
        <f>'[1]Ж-1'!G437</f>
        <v>4.2686369008594509E-2</v>
      </c>
      <c r="H81" s="91" t="s">
        <v>44</v>
      </c>
    </row>
    <row r="82" spans="1:8" ht="15.75" x14ac:dyDescent="0.25">
      <c r="A82" s="10"/>
      <c r="B82" s="74" t="s">
        <v>45</v>
      </c>
      <c r="C82" s="108"/>
      <c r="D82" s="91"/>
      <c r="E82" s="10"/>
      <c r="F82" s="74" t="s">
        <v>45</v>
      </c>
      <c r="G82" s="108"/>
      <c r="H82" s="91"/>
    </row>
    <row r="83" spans="1:8" ht="15.75" x14ac:dyDescent="0.25">
      <c r="A83" s="10">
        <v>7</v>
      </c>
      <c r="B83" s="74" t="s">
        <v>48</v>
      </c>
      <c r="C83" s="108">
        <f>'[1]Ж-1'!F464</f>
        <v>5.5470970634386906E-2</v>
      </c>
      <c r="D83" s="91" t="s">
        <v>27</v>
      </c>
      <c r="E83" s="10">
        <v>7</v>
      </c>
      <c r="F83" s="74" t="s">
        <v>48</v>
      </c>
      <c r="G83" s="108">
        <f>'[1]Ж-1'!G464</f>
        <v>5.1403338718362952E-2</v>
      </c>
      <c r="H83" s="91" t="s">
        <v>27</v>
      </c>
    </row>
    <row r="84" spans="1:8" ht="16.5" thickBot="1" x14ac:dyDescent="0.3">
      <c r="A84" s="64"/>
      <c r="B84" s="84" t="s">
        <v>49</v>
      </c>
      <c r="C84" s="111"/>
      <c r="D84" s="102"/>
      <c r="E84" s="64"/>
      <c r="F84" s="84" t="s">
        <v>49</v>
      </c>
      <c r="G84" s="111"/>
      <c r="H84" s="38"/>
    </row>
    <row r="85" spans="1:8" ht="15.75" x14ac:dyDescent="0.25">
      <c r="A85" s="40"/>
      <c r="B85" s="41" t="s">
        <v>51</v>
      </c>
      <c r="C85" s="56">
        <f>SUM(C71:C84)</f>
        <v>1.4964442018442521</v>
      </c>
      <c r="D85" s="43"/>
      <c r="E85" s="40"/>
      <c r="F85" s="41" t="s">
        <v>51</v>
      </c>
      <c r="G85" s="56">
        <f>SUM(G71:G84)</f>
        <v>1.4499985871439958</v>
      </c>
      <c r="H85" s="43"/>
    </row>
    <row r="86" spans="1:8" ht="15.75" x14ac:dyDescent="0.25">
      <c r="A86" s="40"/>
      <c r="B86" s="41" t="s">
        <v>130</v>
      </c>
      <c r="C86" s="57"/>
      <c r="D86" s="45"/>
      <c r="E86" s="40"/>
      <c r="F86" s="41" t="s">
        <v>130</v>
      </c>
      <c r="G86" s="57"/>
      <c r="H86" s="45"/>
    </row>
    <row r="87" spans="1:8" ht="16.5" thickBot="1" x14ac:dyDescent="0.3">
      <c r="A87" s="58"/>
      <c r="B87" s="53"/>
      <c r="C87" s="59"/>
      <c r="D87" s="71"/>
      <c r="E87" s="58"/>
      <c r="F87" s="53"/>
      <c r="G87" s="59"/>
      <c r="H87" s="71"/>
    </row>
    <row r="88" spans="1:8" ht="15.75" x14ac:dyDescent="0.25">
      <c r="A88" s="1"/>
      <c r="B88" s="1"/>
      <c r="C88" s="1"/>
      <c r="D88" s="1"/>
      <c r="E88" s="1"/>
      <c r="F88" s="1"/>
      <c r="G88" s="1"/>
      <c r="H88" s="1"/>
    </row>
    <row r="89" spans="1:8" ht="15.75" x14ac:dyDescent="0.25">
      <c r="A89" s="1"/>
      <c r="B89" s="1"/>
      <c r="C89" s="1"/>
      <c r="D89" s="1"/>
      <c r="E89" s="1"/>
      <c r="F89" s="1"/>
      <c r="G89" s="1"/>
      <c r="H89" s="1"/>
    </row>
    <row r="90" spans="1:8" ht="15.75" x14ac:dyDescent="0.25">
      <c r="A90" s="1"/>
      <c r="B90" s="1" t="s">
        <v>60</v>
      </c>
      <c r="C90" s="1"/>
      <c r="D90" s="1"/>
      <c r="E90" s="1"/>
      <c r="F90" s="1" t="s">
        <v>60</v>
      </c>
      <c r="G90" s="1"/>
      <c r="H90" s="1"/>
    </row>
    <row r="91" spans="1:8" ht="15.75" x14ac:dyDescent="0.25">
      <c r="A91" s="1"/>
      <c r="B91" s="1"/>
      <c r="C91" s="1"/>
      <c r="D91" s="1"/>
      <c r="E91" s="1"/>
      <c r="F91" s="1"/>
      <c r="G91" s="1"/>
      <c r="H91" s="1"/>
    </row>
    <row r="92" spans="1:8" ht="15.75" x14ac:dyDescent="0.25">
      <c r="A92" s="1"/>
      <c r="B92" s="1"/>
      <c r="C92" s="1"/>
      <c r="D92" s="1"/>
      <c r="E92" s="1"/>
      <c r="F92" s="1"/>
      <c r="G92" s="1"/>
      <c r="H92" s="1"/>
    </row>
    <row r="116" spans="1:8" ht="15.75" x14ac:dyDescent="0.25">
      <c r="A116" s="1"/>
      <c r="B116" s="1"/>
      <c r="C116" s="1" t="s">
        <v>0</v>
      </c>
      <c r="D116" s="1" t="s">
        <v>135</v>
      </c>
      <c r="E116" s="1"/>
      <c r="F116" s="1"/>
      <c r="G116" s="1" t="s">
        <v>0</v>
      </c>
      <c r="H116" s="1" t="s">
        <v>136</v>
      </c>
    </row>
    <row r="117" spans="1:8" ht="15.75" x14ac:dyDescent="0.25">
      <c r="A117" s="1"/>
      <c r="B117" s="1"/>
      <c r="C117" s="1" t="s">
        <v>3</v>
      </c>
      <c r="D117" s="1"/>
      <c r="E117" s="1"/>
      <c r="F117" s="1"/>
      <c r="G117" s="1" t="s">
        <v>3</v>
      </c>
      <c r="H117" s="1"/>
    </row>
    <row r="118" spans="1:8" ht="15.75" x14ac:dyDescent="0.25">
      <c r="A118" s="1"/>
      <c r="B118" s="1"/>
      <c r="C118" s="1" t="s">
        <v>4</v>
      </c>
      <c r="D118" s="1"/>
      <c r="E118" s="1"/>
      <c r="F118" s="1"/>
      <c r="G118" s="1" t="s">
        <v>4</v>
      </c>
      <c r="H118" s="1"/>
    </row>
    <row r="119" spans="1:8" ht="15.75" x14ac:dyDescent="0.25">
      <c r="A119" s="1"/>
      <c r="B119" s="1"/>
      <c r="C119" s="1" t="s">
        <v>5</v>
      </c>
      <c r="D119" s="1"/>
      <c r="E119" s="1"/>
      <c r="F119" s="1"/>
      <c r="G119" s="1" t="s">
        <v>5</v>
      </c>
      <c r="H119" s="1"/>
    </row>
    <row r="120" spans="1:8" ht="15.75" x14ac:dyDescent="0.25">
      <c r="A120" s="1"/>
      <c r="B120" s="2" t="s">
        <v>6</v>
      </c>
      <c r="C120" s="1"/>
      <c r="D120" s="1"/>
      <c r="E120" s="1"/>
      <c r="F120" s="2" t="s">
        <v>6</v>
      </c>
      <c r="G120" s="1"/>
      <c r="H120" s="1"/>
    </row>
    <row r="121" spans="1:8" ht="15.75" x14ac:dyDescent="0.25">
      <c r="A121" s="1" t="s">
        <v>7</v>
      </c>
      <c r="B121" s="1"/>
      <c r="C121" s="1"/>
      <c r="D121" s="1"/>
      <c r="E121" s="1" t="s">
        <v>7</v>
      </c>
      <c r="F121" s="1"/>
      <c r="G121" s="1"/>
      <c r="H121" s="1"/>
    </row>
    <row r="122" spans="1:8" ht="15.75" x14ac:dyDescent="0.25">
      <c r="A122" s="1" t="s">
        <v>137</v>
      </c>
      <c r="B122" s="1"/>
      <c r="C122" s="1"/>
      <c r="D122" s="1"/>
      <c r="E122" s="1" t="s">
        <v>138</v>
      </c>
      <c r="F122" s="1"/>
      <c r="G122" s="1"/>
      <c r="H122" s="1"/>
    </row>
    <row r="123" spans="1:8" ht="16.5" thickBot="1" x14ac:dyDescent="0.3">
      <c r="A123" s="1"/>
      <c r="B123" s="1"/>
      <c r="C123" s="1"/>
      <c r="D123" s="1"/>
      <c r="E123" s="1"/>
      <c r="F123" s="1"/>
      <c r="G123" s="1"/>
      <c r="H123" s="1"/>
    </row>
    <row r="124" spans="1:8" ht="15.75" x14ac:dyDescent="0.25">
      <c r="A124" s="3" t="s">
        <v>10</v>
      </c>
      <c r="B124" s="4" t="s">
        <v>11</v>
      </c>
      <c r="C124" s="3" t="s">
        <v>12</v>
      </c>
      <c r="D124" s="5" t="s">
        <v>13</v>
      </c>
      <c r="E124" s="3" t="s">
        <v>10</v>
      </c>
      <c r="F124" s="4" t="s">
        <v>11</v>
      </c>
      <c r="G124" s="3" t="s">
        <v>12</v>
      </c>
      <c r="H124" s="5" t="s">
        <v>13</v>
      </c>
    </row>
    <row r="125" spans="1:8" ht="16.5" thickBot="1" x14ac:dyDescent="0.3">
      <c r="A125" s="7" t="s">
        <v>14</v>
      </c>
      <c r="B125" s="6"/>
      <c r="C125" s="7" t="s">
        <v>15</v>
      </c>
      <c r="D125" s="8" t="s">
        <v>16</v>
      </c>
      <c r="E125" s="7" t="s">
        <v>14</v>
      </c>
      <c r="F125" s="6"/>
      <c r="G125" s="7" t="s">
        <v>15</v>
      </c>
      <c r="H125" s="8" t="s">
        <v>16</v>
      </c>
    </row>
    <row r="126" spans="1:8" ht="15.75" x14ac:dyDescent="0.25">
      <c r="A126" s="46"/>
      <c r="B126" s="3"/>
      <c r="C126" s="3"/>
      <c r="D126" s="5"/>
      <c r="E126" s="4"/>
      <c r="F126" s="3"/>
      <c r="G126" s="3"/>
      <c r="H126" s="5"/>
    </row>
    <row r="127" spans="1:8" ht="15.75" x14ac:dyDescent="0.25">
      <c r="A127" s="10">
        <v>1</v>
      </c>
      <c r="B127" s="74" t="s">
        <v>17</v>
      </c>
      <c r="C127" s="12">
        <f>'[1]Ж-1'!H23</f>
        <v>0.18935211665273521</v>
      </c>
      <c r="D127" s="93" t="s">
        <v>18</v>
      </c>
      <c r="E127" s="10">
        <v>1</v>
      </c>
      <c r="F127" s="74" t="s">
        <v>17</v>
      </c>
      <c r="G127" s="12">
        <f>'[1]Ж-1'!M23</f>
        <v>0.36203338472063851</v>
      </c>
      <c r="H127" s="93" t="s">
        <v>18</v>
      </c>
    </row>
    <row r="128" spans="1:8" ht="15.75" x14ac:dyDescent="0.25">
      <c r="A128" s="22">
        <v>2</v>
      </c>
      <c r="B128" s="7" t="s">
        <v>23</v>
      </c>
      <c r="C128" s="18">
        <f>'[1]Ж-1'!H53</f>
        <v>0.28894275174143208</v>
      </c>
      <c r="D128" s="93" t="s">
        <v>24</v>
      </c>
      <c r="E128" s="22">
        <v>2</v>
      </c>
      <c r="F128" s="7" t="s">
        <v>23</v>
      </c>
      <c r="G128" s="18">
        <f>'[1]Ж-1'!M53</f>
        <v>0.15719104706565948</v>
      </c>
      <c r="H128" s="93" t="s">
        <v>24</v>
      </c>
    </row>
    <row r="129" spans="1:8" ht="15.75" x14ac:dyDescent="0.25">
      <c r="A129" s="22"/>
      <c r="B129" s="7" t="s">
        <v>25</v>
      </c>
      <c r="C129" s="18"/>
      <c r="D129" s="93"/>
      <c r="E129" s="22"/>
      <c r="F129" s="7" t="s">
        <v>25</v>
      </c>
      <c r="G129" s="18"/>
      <c r="H129" s="93"/>
    </row>
    <row r="130" spans="1:8" ht="15.75" x14ac:dyDescent="0.25">
      <c r="A130" s="10">
        <v>3</v>
      </c>
      <c r="B130" s="81" t="s">
        <v>28</v>
      </c>
      <c r="C130" s="12"/>
      <c r="D130" s="91" t="s">
        <v>29</v>
      </c>
      <c r="E130" s="10">
        <v>3</v>
      </c>
      <c r="F130" s="81" t="s">
        <v>28</v>
      </c>
      <c r="G130" s="12"/>
      <c r="H130" s="91" t="s">
        <v>29</v>
      </c>
    </row>
    <row r="131" spans="1:8" ht="15.75" x14ac:dyDescent="0.25">
      <c r="A131" s="10"/>
      <c r="B131" s="81" t="s">
        <v>30</v>
      </c>
      <c r="C131" s="12"/>
      <c r="D131" s="91" t="s">
        <v>47</v>
      </c>
      <c r="E131" s="10"/>
      <c r="F131" s="81" t="s">
        <v>30</v>
      </c>
      <c r="G131" s="12"/>
      <c r="H131" s="91" t="s">
        <v>47</v>
      </c>
    </row>
    <row r="132" spans="1:8" ht="15.75" x14ac:dyDescent="0.25">
      <c r="A132" s="22"/>
      <c r="B132" s="125" t="s">
        <v>32</v>
      </c>
      <c r="C132" s="18">
        <f>'[1]Ж-1'!H74</f>
        <v>0.21670919407784525</v>
      </c>
      <c r="D132" s="94" t="s">
        <v>33</v>
      </c>
      <c r="E132" s="22"/>
      <c r="F132" s="125" t="s">
        <v>32</v>
      </c>
      <c r="G132" s="18">
        <f>'[1]Ж-1'!M74</f>
        <v>0.15116797272702395</v>
      </c>
      <c r="H132" s="94" t="s">
        <v>33</v>
      </c>
    </row>
    <row r="133" spans="1:8" ht="15.75" x14ac:dyDescent="0.25">
      <c r="A133" s="22"/>
      <c r="B133" s="81" t="s">
        <v>34</v>
      </c>
      <c r="C133" s="12"/>
      <c r="D133" s="91" t="s">
        <v>35</v>
      </c>
      <c r="E133" s="22"/>
      <c r="F133" s="81" t="s">
        <v>34</v>
      </c>
      <c r="G133" s="12"/>
      <c r="H133" s="91" t="s">
        <v>35</v>
      </c>
    </row>
    <row r="134" spans="1:8" ht="15.75" x14ac:dyDescent="0.25">
      <c r="A134" s="22"/>
      <c r="B134" s="81" t="s">
        <v>36</v>
      </c>
      <c r="C134" s="12">
        <f>'[1]Ж-1'!H104</f>
        <v>4.925208956314666E-2</v>
      </c>
      <c r="D134" s="91"/>
      <c r="E134" s="22"/>
      <c r="F134" s="81" t="s">
        <v>36</v>
      </c>
      <c r="G134" s="12">
        <f>'[1]Ж-1'!M104</f>
        <v>3.6280313454485749E-2</v>
      </c>
      <c r="H134" s="91"/>
    </row>
    <row r="135" spans="1:8" ht="15.75" x14ac:dyDescent="0.25">
      <c r="A135" s="22">
        <v>4</v>
      </c>
      <c r="B135" s="7" t="s">
        <v>37</v>
      </c>
      <c r="C135" s="18">
        <f>'[1]Ж-1'!H112</f>
        <v>1.114516578434104E-4</v>
      </c>
      <c r="D135" s="94" t="s">
        <v>38</v>
      </c>
      <c r="E135" s="22">
        <v>4</v>
      </c>
      <c r="F135" s="7" t="s">
        <v>37</v>
      </c>
      <c r="G135" s="18">
        <f>'[1]Ж-1'!M112</f>
        <v>1.3683010262257694E-4</v>
      </c>
      <c r="H135" s="94" t="s">
        <v>38</v>
      </c>
    </row>
    <row r="136" spans="1:8" ht="15.75" x14ac:dyDescent="0.25">
      <c r="A136" s="10">
        <v>5</v>
      </c>
      <c r="B136" s="74" t="s">
        <v>40</v>
      </c>
      <c r="C136" s="12">
        <f>'[1]Ж-1'!H402</f>
        <v>0.66136561400575822</v>
      </c>
      <c r="D136" s="94" t="s">
        <v>38</v>
      </c>
      <c r="E136" s="10">
        <v>5</v>
      </c>
      <c r="F136" s="74" t="s">
        <v>40</v>
      </c>
      <c r="G136" s="12">
        <f>'[1]Ж-1'!M402</f>
        <v>0.60845334327579959</v>
      </c>
      <c r="H136" s="94" t="s">
        <v>38</v>
      </c>
    </row>
    <row r="137" spans="1:8" ht="15.75" x14ac:dyDescent="0.25">
      <c r="A137" s="10">
        <v>6</v>
      </c>
      <c r="B137" s="74" t="s">
        <v>43</v>
      </c>
      <c r="C137" s="12">
        <f>'[1]Ж-1'!H437</f>
        <v>4.4173077319008068E-2</v>
      </c>
      <c r="D137" s="91" t="s">
        <v>44</v>
      </c>
      <c r="E137" s="10">
        <v>6</v>
      </c>
      <c r="F137" s="74" t="s">
        <v>43</v>
      </c>
      <c r="G137" s="12">
        <f>'[1]Ж-1'!M437</f>
        <v>3.8383007577454963E-2</v>
      </c>
      <c r="H137" s="91" t="s">
        <v>44</v>
      </c>
    </row>
    <row r="138" spans="1:8" ht="15.75" x14ac:dyDescent="0.25">
      <c r="A138" s="10"/>
      <c r="B138" s="74" t="s">
        <v>45</v>
      </c>
      <c r="C138" s="12"/>
      <c r="D138" s="91"/>
      <c r="E138" s="10"/>
      <c r="F138" s="74" t="s">
        <v>45</v>
      </c>
      <c r="G138" s="12"/>
      <c r="H138" s="91"/>
    </row>
    <row r="139" spans="1:8" ht="15.75" x14ac:dyDescent="0.25">
      <c r="A139" s="10">
        <v>7</v>
      </c>
      <c r="B139" s="74" t="s">
        <v>48</v>
      </c>
      <c r="C139" s="12">
        <f>'[1]Ж-1'!H464</f>
        <v>1.7731215751834308E-2</v>
      </c>
      <c r="D139" s="91" t="s">
        <v>27</v>
      </c>
      <c r="E139" s="10">
        <v>7</v>
      </c>
      <c r="F139" s="74" t="s">
        <v>48</v>
      </c>
      <c r="G139" s="12">
        <f>'[1]Ж-1'!M464</f>
        <v>7.1893085415456123E-2</v>
      </c>
      <c r="H139" s="91" t="s">
        <v>27</v>
      </c>
    </row>
    <row r="140" spans="1:8" ht="16.5" thickBot="1" x14ac:dyDescent="0.3">
      <c r="A140" s="64"/>
      <c r="B140" s="84" t="s">
        <v>49</v>
      </c>
      <c r="C140" s="38"/>
      <c r="D140" s="65"/>
      <c r="E140" s="64"/>
      <c r="F140" s="84" t="s">
        <v>49</v>
      </c>
      <c r="G140" s="38"/>
      <c r="H140" s="65"/>
    </row>
    <row r="141" spans="1:8" ht="15.75" x14ac:dyDescent="0.25">
      <c r="A141" s="87"/>
      <c r="B141" s="47" t="s">
        <v>51</v>
      </c>
      <c r="C141" s="67">
        <f>SUM(C127:C140)</f>
        <v>1.4676375107696034</v>
      </c>
      <c r="D141" s="68"/>
      <c r="E141" s="87"/>
      <c r="F141" s="47" t="s">
        <v>51</v>
      </c>
      <c r="G141" s="67">
        <f>SUM(G127:G140)</f>
        <v>1.4255389843391408</v>
      </c>
      <c r="H141" s="68"/>
    </row>
    <row r="142" spans="1:8" ht="15.75" x14ac:dyDescent="0.25">
      <c r="A142" s="40"/>
      <c r="B142" s="41" t="s">
        <v>130</v>
      </c>
      <c r="C142" s="44"/>
      <c r="D142" s="45"/>
      <c r="E142" s="40"/>
      <c r="F142" s="41" t="s">
        <v>130</v>
      </c>
      <c r="G142" s="44"/>
      <c r="H142" s="45"/>
    </row>
    <row r="143" spans="1:8" ht="16.5" thickBot="1" x14ac:dyDescent="0.3">
      <c r="A143" s="58"/>
      <c r="B143" s="53"/>
      <c r="C143" s="70"/>
      <c r="D143" s="71"/>
      <c r="E143" s="58"/>
      <c r="F143" s="53"/>
      <c r="G143" s="70"/>
      <c r="H143" s="71"/>
    </row>
    <row r="144" spans="1:8" ht="15.75" x14ac:dyDescent="0.25">
      <c r="A144" s="1"/>
      <c r="B144" s="1"/>
      <c r="C144" s="1"/>
      <c r="D144" s="1"/>
      <c r="E144" s="1"/>
      <c r="F144" s="1"/>
      <c r="G144" s="1"/>
      <c r="H144" s="1"/>
    </row>
    <row r="145" spans="1:8" ht="15.75" x14ac:dyDescent="0.25">
      <c r="A145" s="1"/>
      <c r="B145" s="1"/>
      <c r="C145" s="1"/>
      <c r="D145" s="1"/>
      <c r="E145" s="1"/>
      <c r="F145" s="1"/>
      <c r="G145" s="1"/>
      <c r="H145" s="1"/>
    </row>
    <row r="146" spans="1:8" ht="15.75" x14ac:dyDescent="0.25">
      <c r="A146" s="1"/>
      <c r="B146" s="1" t="s">
        <v>60</v>
      </c>
      <c r="C146" s="1"/>
      <c r="D146" s="1"/>
      <c r="E146" s="1"/>
      <c r="F146" s="1" t="s">
        <v>60</v>
      </c>
      <c r="G146" s="1"/>
      <c r="H146" s="1"/>
    </row>
    <row r="147" spans="1:8" ht="15.75" x14ac:dyDescent="0.25">
      <c r="A147" s="1"/>
      <c r="B147" s="1"/>
      <c r="C147" s="1"/>
      <c r="D147" s="1"/>
      <c r="E147" s="1"/>
      <c r="F147" s="1"/>
      <c r="G147" s="1"/>
      <c r="H147" s="1"/>
    </row>
    <row r="148" spans="1:8" ht="15.75" x14ac:dyDescent="0.25">
      <c r="A148" s="1"/>
      <c r="B148" s="1"/>
      <c r="C148" s="1"/>
      <c r="D148" s="1"/>
      <c r="E148" s="1"/>
      <c r="F148" s="1"/>
      <c r="G148" s="1"/>
      <c r="H148" s="1"/>
    </row>
    <row r="170" spans="1:8" ht="15.75" x14ac:dyDescent="0.25">
      <c r="A170" s="1"/>
      <c r="B170" s="1"/>
      <c r="C170" s="1" t="s">
        <v>0</v>
      </c>
      <c r="D170" s="1" t="s">
        <v>139</v>
      </c>
      <c r="E170" s="1"/>
      <c r="F170" s="1"/>
      <c r="G170" s="1" t="s">
        <v>0</v>
      </c>
      <c r="H170" s="1" t="s">
        <v>140</v>
      </c>
    </row>
    <row r="171" spans="1:8" ht="15.75" x14ac:dyDescent="0.25">
      <c r="A171" s="1"/>
      <c r="B171" s="1"/>
      <c r="C171" s="1" t="s">
        <v>3</v>
      </c>
      <c r="D171" s="1"/>
      <c r="E171" s="1"/>
      <c r="F171" s="1"/>
      <c r="G171" s="1" t="s">
        <v>3</v>
      </c>
      <c r="H171" s="1"/>
    </row>
    <row r="172" spans="1:8" ht="15.75" x14ac:dyDescent="0.25">
      <c r="A172" s="1"/>
      <c r="B172" s="1"/>
      <c r="C172" s="1" t="s">
        <v>4</v>
      </c>
      <c r="D172" s="1"/>
      <c r="E172" s="1"/>
      <c r="F172" s="1"/>
      <c r="G172" s="1" t="s">
        <v>4</v>
      </c>
      <c r="H172" s="1"/>
    </row>
    <row r="173" spans="1:8" ht="15.75" x14ac:dyDescent="0.25">
      <c r="A173" s="1"/>
      <c r="B173" s="1"/>
      <c r="C173" s="1" t="s">
        <v>5</v>
      </c>
      <c r="D173" s="1"/>
      <c r="E173" s="1"/>
      <c r="F173" s="1"/>
      <c r="G173" s="1" t="s">
        <v>5</v>
      </c>
      <c r="H173" s="1"/>
    </row>
    <row r="174" spans="1:8" ht="15.75" x14ac:dyDescent="0.25">
      <c r="A174" s="1"/>
      <c r="B174" s="2" t="s">
        <v>6</v>
      </c>
      <c r="C174" s="1"/>
      <c r="D174" s="1"/>
      <c r="E174" s="1"/>
      <c r="F174" s="2" t="s">
        <v>6</v>
      </c>
      <c r="G174" s="1"/>
      <c r="H174" s="1"/>
    </row>
    <row r="175" spans="1:8" ht="15.75" x14ac:dyDescent="0.25">
      <c r="A175" s="1" t="s">
        <v>7</v>
      </c>
      <c r="B175" s="1"/>
      <c r="C175" s="1"/>
      <c r="D175" s="1"/>
      <c r="E175" s="1" t="s">
        <v>7</v>
      </c>
      <c r="F175" s="1"/>
      <c r="G175" s="1"/>
      <c r="H175" s="1"/>
    </row>
    <row r="176" spans="1:8" ht="15.75" x14ac:dyDescent="0.25">
      <c r="A176" s="1" t="s">
        <v>141</v>
      </c>
      <c r="B176" s="1"/>
      <c r="C176" s="1"/>
      <c r="D176" s="1"/>
      <c r="E176" s="1" t="s">
        <v>142</v>
      </c>
      <c r="F176" s="1"/>
      <c r="G176" s="1"/>
      <c r="H176" s="1"/>
    </row>
    <row r="177" spans="1:8" ht="16.5" thickBot="1" x14ac:dyDescent="0.3">
      <c r="A177" s="1"/>
      <c r="B177" s="1"/>
      <c r="C177" s="1"/>
      <c r="D177" s="1"/>
      <c r="E177" s="1"/>
      <c r="F177" s="1"/>
      <c r="G177" s="1"/>
      <c r="H177" s="1"/>
    </row>
    <row r="178" spans="1:8" ht="15.75" x14ac:dyDescent="0.25">
      <c r="A178" s="3" t="s">
        <v>10</v>
      </c>
      <c r="B178" s="4" t="s">
        <v>11</v>
      </c>
      <c r="C178" s="3" t="s">
        <v>12</v>
      </c>
      <c r="D178" s="5" t="s">
        <v>13</v>
      </c>
      <c r="E178" s="3" t="s">
        <v>10</v>
      </c>
      <c r="F178" s="4" t="s">
        <v>11</v>
      </c>
      <c r="G178" s="3" t="s">
        <v>12</v>
      </c>
      <c r="H178" s="5" t="s">
        <v>13</v>
      </c>
    </row>
    <row r="179" spans="1:8" ht="16.5" thickBot="1" x14ac:dyDescent="0.3">
      <c r="A179" s="7" t="s">
        <v>14</v>
      </c>
      <c r="B179" s="6"/>
      <c r="C179" s="7" t="s">
        <v>15</v>
      </c>
      <c r="D179" s="8" t="s">
        <v>16</v>
      </c>
      <c r="E179" s="7" t="s">
        <v>14</v>
      </c>
      <c r="F179" s="6"/>
      <c r="G179" s="7" t="s">
        <v>15</v>
      </c>
      <c r="H179" s="8" t="s">
        <v>16</v>
      </c>
    </row>
    <row r="180" spans="1:8" ht="15.75" x14ac:dyDescent="0.25">
      <c r="A180" s="46"/>
      <c r="B180" s="3"/>
      <c r="C180" s="4"/>
      <c r="D180" s="3"/>
      <c r="E180" s="46"/>
      <c r="F180" s="3"/>
      <c r="G180" s="4"/>
      <c r="H180" s="3"/>
    </row>
    <row r="181" spans="1:8" ht="15.75" x14ac:dyDescent="0.25">
      <c r="A181" s="10">
        <v>1</v>
      </c>
      <c r="B181" s="74" t="s">
        <v>17</v>
      </c>
      <c r="C181" s="108">
        <f>'[1]Ж-1'!N23</f>
        <v>0.2017482645191265</v>
      </c>
      <c r="D181" s="93" t="s">
        <v>18</v>
      </c>
      <c r="E181" s="10">
        <v>1</v>
      </c>
      <c r="F181" s="74" t="s">
        <v>17</v>
      </c>
      <c r="G181" s="108">
        <f>'[1]Ж-1'!O23</f>
        <v>0.38735302190346976</v>
      </c>
      <c r="H181" s="93" t="s">
        <v>18</v>
      </c>
    </row>
    <row r="182" spans="1:8" ht="15.75" x14ac:dyDescent="0.25">
      <c r="A182" s="22">
        <v>2</v>
      </c>
      <c r="B182" s="7" t="s">
        <v>23</v>
      </c>
      <c r="C182" s="99">
        <f>'[1]Ж-1'!N53</f>
        <v>0.22387106256206549</v>
      </c>
      <c r="D182" s="93" t="s">
        <v>24</v>
      </c>
      <c r="E182" s="22">
        <v>2</v>
      </c>
      <c r="F182" s="7" t="s">
        <v>23</v>
      </c>
      <c r="G182" s="99">
        <f>'[1]Ж-1'!O53</f>
        <v>0.24690961365832709</v>
      </c>
      <c r="H182" s="93" t="s">
        <v>24</v>
      </c>
    </row>
    <row r="183" spans="1:8" ht="15.75" x14ac:dyDescent="0.25">
      <c r="A183" s="22"/>
      <c r="B183" s="7" t="s">
        <v>25</v>
      </c>
      <c r="C183" s="99"/>
      <c r="D183" s="93"/>
      <c r="E183" s="22"/>
      <c r="F183" s="7" t="s">
        <v>25</v>
      </c>
      <c r="G183" s="99"/>
      <c r="H183" s="93"/>
    </row>
    <row r="184" spans="1:8" ht="15.75" x14ac:dyDescent="0.25">
      <c r="A184" s="10">
        <v>3</v>
      </c>
      <c r="B184" s="81" t="s">
        <v>28</v>
      </c>
      <c r="C184" s="108"/>
      <c r="D184" s="91" t="s">
        <v>29</v>
      </c>
      <c r="E184" s="10">
        <v>3</v>
      </c>
      <c r="F184" s="81" t="s">
        <v>28</v>
      </c>
      <c r="G184" s="108"/>
      <c r="H184" s="91" t="s">
        <v>29</v>
      </c>
    </row>
    <row r="185" spans="1:8" ht="15.75" x14ac:dyDescent="0.25">
      <c r="A185" s="10"/>
      <c r="B185" s="81" t="s">
        <v>30</v>
      </c>
      <c r="C185" s="108"/>
      <c r="D185" s="91" t="s">
        <v>47</v>
      </c>
      <c r="E185" s="10"/>
      <c r="F185" s="81" t="s">
        <v>30</v>
      </c>
      <c r="G185" s="108"/>
      <c r="H185" s="91" t="s">
        <v>47</v>
      </c>
    </row>
    <row r="186" spans="1:8" ht="15.75" x14ac:dyDescent="0.25">
      <c r="A186" s="22"/>
      <c r="B186" s="125" t="s">
        <v>32</v>
      </c>
      <c r="C186" s="99">
        <f>'[1]Ж-1'!N74</f>
        <v>0.20531874257642865</v>
      </c>
      <c r="D186" s="94" t="s">
        <v>33</v>
      </c>
      <c r="E186" s="22"/>
      <c r="F186" s="125" t="s">
        <v>32</v>
      </c>
      <c r="G186" s="99">
        <f>'[1]Ж-1'!O74</f>
        <v>0.20558141047737941</v>
      </c>
      <c r="H186" s="94" t="s">
        <v>33</v>
      </c>
    </row>
    <row r="187" spans="1:8" ht="15.75" x14ac:dyDescent="0.25">
      <c r="A187" s="22"/>
      <c r="B187" s="81" t="s">
        <v>34</v>
      </c>
      <c r="C187" s="108"/>
      <c r="D187" s="91" t="s">
        <v>35</v>
      </c>
      <c r="E187" s="22"/>
      <c r="F187" s="81" t="s">
        <v>34</v>
      </c>
      <c r="G187" s="108"/>
      <c r="H187" s="91" t="s">
        <v>35</v>
      </c>
    </row>
    <row r="188" spans="1:8" ht="15.75" x14ac:dyDescent="0.25">
      <c r="A188" s="22"/>
      <c r="B188" s="81" t="s">
        <v>36</v>
      </c>
      <c r="C188" s="108">
        <f>'[1]Ж-1'!N104</f>
        <v>4.1063748515285735E-2</v>
      </c>
      <c r="D188" s="91"/>
      <c r="E188" s="22"/>
      <c r="F188" s="81" t="s">
        <v>36</v>
      </c>
      <c r="G188" s="108">
        <f>'[1]Ж-1'!O104</f>
        <v>5.1395352619344851E-2</v>
      </c>
      <c r="H188" s="91"/>
    </row>
    <row r="189" spans="1:8" ht="15.75" x14ac:dyDescent="0.25">
      <c r="A189" s="22">
        <v>4</v>
      </c>
      <c r="B189" s="7" t="s">
        <v>37</v>
      </c>
      <c r="C189" s="99">
        <f>'[1]Ж-1'!N112</f>
        <v>1.8584481957565428E-4</v>
      </c>
      <c r="D189" s="94" t="s">
        <v>38</v>
      </c>
      <c r="E189" s="22">
        <v>4</v>
      </c>
      <c r="F189" s="7" t="s">
        <v>37</v>
      </c>
      <c r="G189" s="99">
        <f>'[1]Ж-1'!O112</f>
        <v>1.1630160883892228E-4</v>
      </c>
      <c r="H189" s="94" t="s">
        <v>38</v>
      </c>
    </row>
    <row r="190" spans="1:8" ht="15.75" x14ac:dyDescent="0.25">
      <c r="A190" s="10">
        <v>5</v>
      </c>
      <c r="B190" s="7" t="s">
        <v>40</v>
      </c>
      <c r="C190" s="99">
        <f>'[1]Ж-1'!N402</f>
        <v>0.73445674460368449</v>
      </c>
      <c r="D190" s="94" t="s">
        <v>38</v>
      </c>
      <c r="E190" s="10">
        <v>5</v>
      </c>
      <c r="F190" s="7" t="s">
        <v>40</v>
      </c>
      <c r="G190" s="99">
        <f>'[1]Ж-1'!O402</f>
        <v>0.75224473980792095</v>
      </c>
      <c r="H190" s="94" t="s">
        <v>38</v>
      </c>
    </row>
    <row r="191" spans="1:8" ht="15.75" x14ac:dyDescent="0.25">
      <c r="A191" s="10">
        <v>6</v>
      </c>
      <c r="B191" s="74" t="s">
        <v>43</v>
      </c>
      <c r="C191" s="108">
        <f>'[1]Ж-1'!N437</f>
        <v>4.3731980166037729E-2</v>
      </c>
      <c r="D191" s="91" t="s">
        <v>44</v>
      </c>
      <c r="E191" s="10">
        <v>6</v>
      </c>
      <c r="F191" s="74" t="s">
        <v>43</v>
      </c>
      <c r="G191" s="108">
        <f>'[1]Ж-1'!O437</f>
        <v>4.5395232326975198E-2</v>
      </c>
      <c r="H191" s="91" t="s">
        <v>44</v>
      </c>
    </row>
    <row r="192" spans="1:8" ht="15.75" x14ac:dyDescent="0.25">
      <c r="A192" s="10"/>
      <c r="B192" s="74" t="s">
        <v>45</v>
      </c>
      <c r="C192" s="108"/>
      <c r="D192" s="91"/>
      <c r="E192" s="10"/>
      <c r="F192" s="74" t="s">
        <v>45</v>
      </c>
      <c r="G192" s="108"/>
      <c r="H192" s="91"/>
    </row>
    <row r="193" spans="1:8" ht="15.75" x14ac:dyDescent="0.25">
      <c r="A193" s="10">
        <v>7</v>
      </c>
      <c r="B193" s="74" t="s">
        <v>48</v>
      </c>
      <c r="C193" s="108">
        <f>'[1]Ж-1'!N464</f>
        <v>6.2893081761006289E-2</v>
      </c>
      <c r="D193" s="91" t="s">
        <v>27</v>
      </c>
      <c r="E193" s="10">
        <v>7</v>
      </c>
      <c r="F193" s="74" t="s">
        <v>48</v>
      </c>
      <c r="G193" s="108">
        <f>'[1]Ж-1'!O464</f>
        <v>6.3391817888972399E-2</v>
      </c>
      <c r="H193" s="91" t="s">
        <v>27</v>
      </c>
    </row>
    <row r="194" spans="1:8" ht="16.5" thickBot="1" x14ac:dyDescent="0.3">
      <c r="A194" s="17"/>
      <c r="B194" s="79" t="s">
        <v>49</v>
      </c>
      <c r="C194" s="112"/>
      <c r="D194" s="24"/>
      <c r="E194" s="10"/>
      <c r="F194" s="74" t="s">
        <v>49</v>
      </c>
      <c r="G194" s="112"/>
      <c r="H194" s="24"/>
    </row>
    <row r="195" spans="1:8" ht="15.75" x14ac:dyDescent="0.25">
      <c r="A195" s="87"/>
      <c r="B195" s="47" t="s">
        <v>51</v>
      </c>
      <c r="C195" s="67">
        <f>SUM(C181:C194)</f>
        <v>1.5132694695232105</v>
      </c>
      <c r="D195" s="68"/>
      <c r="E195" s="40"/>
      <c r="F195" s="47" t="s">
        <v>51</v>
      </c>
      <c r="G195" s="119">
        <f>SUM(G181:G194)</f>
        <v>1.7523874902912284</v>
      </c>
      <c r="H195" s="68"/>
    </row>
    <row r="196" spans="1:8" ht="15.75" x14ac:dyDescent="0.25">
      <c r="A196" s="40"/>
      <c r="B196" s="41" t="s">
        <v>130</v>
      </c>
      <c r="C196" s="44"/>
      <c r="D196" s="45"/>
      <c r="E196" s="40"/>
      <c r="F196" s="41" t="s">
        <v>130</v>
      </c>
      <c r="G196" s="57"/>
      <c r="H196" s="45"/>
    </row>
    <row r="197" spans="1:8" ht="16.5" thickBot="1" x14ac:dyDescent="0.3">
      <c r="A197" s="58"/>
      <c r="B197" s="53"/>
      <c r="C197" s="70"/>
      <c r="D197" s="71"/>
      <c r="E197" s="58"/>
      <c r="F197" s="53"/>
      <c r="G197" s="59"/>
      <c r="H197" s="71"/>
    </row>
    <row r="198" spans="1:8" ht="15.75" x14ac:dyDescent="0.25">
      <c r="A198" s="1"/>
      <c r="B198" s="1"/>
      <c r="C198" s="1"/>
      <c r="D198" s="1"/>
      <c r="E198" s="1"/>
      <c r="F198" s="1"/>
      <c r="G198" s="1"/>
      <c r="H198" s="1"/>
    </row>
    <row r="199" spans="1:8" ht="15.75" x14ac:dyDescent="0.25">
      <c r="A199" s="1"/>
      <c r="B199" s="1"/>
      <c r="C199" s="1"/>
      <c r="D199" s="1"/>
      <c r="E199" s="1"/>
      <c r="F199" s="1"/>
      <c r="G199" s="1"/>
      <c r="H199" s="1"/>
    </row>
    <row r="200" spans="1:8" ht="15.75" x14ac:dyDescent="0.25">
      <c r="A200" s="1"/>
      <c r="B200" s="1" t="s">
        <v>60</v>
      </c>
      <c r="C200" s="1"/>
      <c r="D200" s="1"/>
      <c r="E200" s="1"/>
      <c r="F200" s="1" t="s">
        <v>60</v>
      </c>
      <c r="G200" s="1"/>
      <c r="H200" s="1"/>
    </row>
    <row r="201" spans="1:8" ht="15.75" x14ac:dyDescent="0.25">
      <c r="A201" s="1"/>
      <c r="B201" s="1"/>
      <c r="C201" s="1"/>
      <c r="D201" s="1"/>
      <c r="E201" s="1"/>
      <c r="F201" s="1"/>
      <c r="G201" s="1"/>
      <c r="H201" s="1"/>
    </row>
    <row r="202" spans="1:8" ht="15.75" x14ac:dyDescent="0.25">
      <c r="A202" s="1"/>
      <c r="B202" s="1"/>
      <c r="C202" s="1"/>
      <c r="D202" s="1"/>
      <c r="E202" s="1"/>
      <c r="F202" s="1"/>
      <c r="G202" s="1"/>
      <c r="H202" s="1"/>
    </row>
    <row r="223" spans="1:8" ht="15.75" x14ac:dyDescent="0.25">
      <c r="A223" s="1"/>
      <c r="B223" s="1"/>
      <c r="C223" s="1" t="s">
        <v>0</v>
      </c>
      <c r="D223" s="1" t="s">
        <v>143</v>
      </c>
      <c r="E223" s="1"/>
      <c r="F223" s="1"/>
      <c r="G223" s="1" t="s">
        <v>0</v>
      </c>
      <c r="H223" s="1" t="s">
        <v>144</v>
      </c>
    </row>
    <row r="224" spans="1:8" ht="15.75" x14ac:dyDescent="0.25">
      <c r="A224" s="1"/>
      <c r="B224" s="1"/>
      <c r="C224" s="1" t="s">
        <v>3</v>
      </c>
      <c r="D224" s="1"/>
      <c r="E224" s="1"/>
      <c r="F224" s="1"/>
      <c r="G224" s="1" t="s">
        <v>3</v>
      </c>
      <c r="H224" s="1"/>
    </row>
    <row r="225" spans="1:8" ht="15.75" x14ac:dyDescent="0.25">
      <c r="A225" s="1"/>
      <c r="B225" s="1"/>
      <c r="C225" s="1" t="s">
        <v>4</v>
      </c>
      <c r="D225" s="1"/>
      <c r="E225" s="1"/>
      <c r="F225" s="1"/>
      <c r="G225" s="1" t="s">
        <v>4</v>
      </c>
      <c r="H225" s="1"/>
    </row>
    <row r="226" spans="1:8" ht="15.75" x14ac:dyDescent="0.25">
      <c r="A226" s="1"/>
      <c r="B226" s="1"/>
      <c r="C226" s="1" t="s">
        <v>5</v>
      </c>
      <c r="D226" s="1"/>
      <c r="E226" s="1"/>
      <c r="F226" s="1"/>
      <c r="G226" s="1" t="s">
        <v>5</v>
      </c>
      <c r="H226" s="1"/>
    </row>
    <row r="227" spans="1:8" ht="15.75" x14ac:dyDescent="0.25">
      <c r="A227" s="1"/>
      <c r="B227" s="2" t="s">
        <v>6</v>
      </c>
      <c r="C227" s="1"/>
      <c r="D227" s="1"/>
      <c r="E227" s="1"/>
      <c r="F227" s="2" t="s">
        <v>6</v>
      </c>
      <c r="G227" s="1"/>
      <c r="H227" s="1"/>
    </row>
    <row r="228" spans="1:8" ht="15.75" x14ac:dyDescent="0.25">
      <c r="A228" s="1" t="s">
        <v>7</v>
      </c>
      <c r="B228" s="1"/>
      <c r="C228" s="1"/>
      <c r="D228" s="1"/>
      <c r="E228" s="1" t="s">
        <v>7</v>
      </c>
      <c r="F228" s="1"/>
      <c r="G228" s="1"/>
      <c r="H228" s="1"/>
    </row>
    <row r="229" spans="1:8" ht="15.75" x14ac:dyDescent="0.25">
      <c r="A229" s="1" t="s">
        <v>145</v>
      </c>
      <c r="B229" s="1"/>
      <c r="C229" s="1"/>
      <c r="D229" s="1"/>
      <c r="E229" s="1" t="s">
        <v>146</v>
      </c>
      <c r="F229" s="1"/>
      <c r="G229" s="1"/>
      <c r="H229" s="1"/>
    </row>
    <row r="230" spans="1:8" ht="16.5" thickBot="1" x14ac:dyDescent="0.3">
      <c r="A230" s="1"/>
      <c r="B230" s="1"/>
      <c r="C230" s="1"/>
      <c r="D230" s="1"/>
      <c r="E230" s="1"/>
      <c r="F230" s="1"/>
      <c r="G230" s="1"/>
      <c r="H230" s="1"/>
    </row>
    <row r="231" spans="1:8" ht="15.75" x14ac:dyDescent="0.25">
      <c r="A231" s="3" t="s">
        <v>10</v>
      </c>
      <c r="B231" s="4" t="s">
        <v>11</v>
      </c>
      <c r="C231" s="3" t="s">
        <v>12</v>
      </c>
      <c r="D231" s="5" t="s">
        <v>13</v>
      </c>
      <c r="E231" s="3" t="s">
        <v>10</v>
      </c>
      <c r="F231" s="4" t="s">
        <v>11</v>
      </c>
      <c r="G231" s="3" t="s">
        <v>12</v>
      </c>
      <c r="H231" s="5" t="s">
        <v>13</v>
      </c>
    </row>
    <row r="232" spans="1:8" ht="16.5" thickBot="1" x14ac:dyDescent="0.3">
      <c r="A232" s="7" t="s">
        <v>14</v>
      </c>
      <c r="B232" s="6"/>
      <c r="C232" s="7" t="s">
        <v>15</v>
      </c>
      <c r="D232" s="8" t="s">
        <v>16</v>
      </c>
      <c r="E232" s="7" t="s">
        <v>14</v>
      </c>
      <c r="F232" s="6"/>
      <c r="G232" s="7" t="s">
        <v>15</v>
      </c>
      <c r="H232" s="8" t="s">
        <v>16</v>
      </c>
    </row>
    <row r="233" spans="1:8" ht="15.75" x14ac:dyDescent="0.25">
      <c r="A233" s="46"/>
      <c r="B233" s="3"/>
      <c r="C233" s="4"/>
      <c r="D233" s="3"/>
      <c r="E233" s="4"/>
      <c r="F233" s="3"/>
      <c r="G233" s="4"/>
      <c r="H233" s="3"/>
    </row>
    <row r="234" spans="1:8" ht="15.75" x14ac:dyDescent="0.25">
      <c r="A234" s="10">
        <v>1</v>
      </c>
      <c r="B234" s="74" t="s">
        <v>17</v>
      </c>
      <c r="C234" s="108">
        <f>'[1]Ж-1'!P23</f>
        <v>0.43450087860020448</v>
      </c>
      <c r="D234" s="93" t="s">
        <v>18</v>
      </c>
      <c r="E234" s="128">
        <v>1</v>
      </c>
      <c r="F234" s="74" t="s">
        <v>17</v>
      </c>
      <c r="G234" s="108">
        <f>'[1]Ж-1'!Q23</f>
        <v>0.51849217953902149</v>
      </c>
      <c r="H234" s="93" t="s">
        <v>18</v>
      </c>
    </row>
    <row r="235" spans="1:8" ht="15.75" x14ac:dyDescent="0.25">
      <c r="A235" s="10">
        <v>2</v>
      </c>
      <c r="B235" s="11" t="s">
        <v>19</v>
      </c>
      <c r="C235" s="108">
        <f>'[1]Ж-1'!P34</f>
        <v>0.47941373387048286</v>
      </c>
      <c r="D235" s="93" t="s">
        <v>24</v>
      </c>
      <c r="E235" s="128">
        <v>2</v>
      </c>
      <c r="F235" s="11" t="s">
        <v>19</v>
      </c>
      <c r="G235" s="108">
        <f>'[1]Ж-1'!Q34</f>
        <v>0.38097906192660552</v>
      </c>
      <c r="H235" s="93" t="s">
        <v>24</v>
      </c>
    </row>
    <row r="236" spans="1:8" ht="15.75" x14ac:dyDescent="0.25">
      <c r="A236" s="22">
        <v>3</v>
      </c>
      <c r="B236" s="7" t="s">
        <v>23</v>
      </c>
      <c r="C236" s="99">
        <f>'[1]Ж-1'!P53</f>
        <v>0.3456600974084541</v>
      </c>
      <c r="D236" s="93"/>
      <c r="E236" s="14">
        <v>3</v>
      </c>
      <c r="F236" s="7" t="s">
        <v>23</v>
      </c>
      <c r="G236" s="99">
        <f>'[1]Ж-1'!Q53</f>
        <v>0.31023599999999996</v>
      </c>
      <c r="H236" s="93"/>
    </row>
    <row r="237" spans="1:8" ht="15.75" x14ac:dyDescent="0.25">
      <c r="A237" s="22"/>
      <c r="B237" s="7" t="s">
        <v>25</v>
      </c>
      <c r="C237" s="99"/>
      <c r="D237" s="91" t="s">
        <v>29</v>
      </c>
      <c r="E237" s="14"/>
      <c r="F237" s="7" t="s">
        <v>25</v>
      </c>
      <c r="G237" s="99"/>
      <c r="H237" s="91" t="s">
        <v>29</v>
      </c>
    </row>
    <row r="238" spans="1:8" ht="15.75" x14ac:dyDescent="0.25">
      <c r="A238" s="10">
        <v>4</v>
      </c>
      <c r="B238" s="81" t="s">
        <v>28</v>
      </c>
      <c r="C238" s="108"/>
      <c r="D238" s="91" t="s">
        <v>47</v>
      </c>
      <c r="E238" s="128">
        <v>4</v>
      </c>
      <c r="F238" s="81" t="s">
        <v>28</v>
      </c>
      <c r="G238" s="108"/>
      <c r="H238" s="91" t="s">
        <v>47</v>
      </c>
    </row>
    <row r="239" spans="1:8" ht="15.75" x14ac:dyDescent="0.25">
      <c r="A239" s="10"/>
      <c r="B239" s="81" t="s">
        <v>30</v>
      </c>
      <c r="C239" s="108"/>
      <c r="D239" s="94" t="s">
        <v>33</v>
      </c>
      <c r="E239" s="128"/>
      <c r="F239" s="81" t="s">
        <v>30</v>
      </c>
      <c r="G239" s="108"/>
      <c r="H239" s="94" t="s">
        <v>33</v>
      </c>
    </row>
    <row r="240" spans="1:8" ht="15.75" x14ac:dyDescent="0.25">
      <c r="A240" s="22"/>
      <c r="B240" s="125" t="s">
        <v>32</v>
      </c>
      <c r="C240" s="99">
        <f>'[1]Ж-1'!P74</f>
        <v>0.15154813909647921</v>
      </c>
      <c r="D240" s="91" t="s">
        <v>35</v>
      </c>
      <c r="E240" s="14"/>
      <c r="F240" s="125" t="s">
        <v>32</v>
      </c>
      <c r="G240" s="99">
        <f>'[1]Ж-1'!Q74</f>
        <v>0.21443479511783256</v>
      </c>
      <c r="H240" s="91" t="s">
        <v>35</v>
      </c>
    </row>
    <row r="241" spans="1:8" ht="15.75" x14ac:dyDescent="0.25">
      <c r="A241" s="22"/>
      <c r="B241" s="81" t="s">
        <v>34</v>
      </c>
      <c r="C241" s="108"/>
      <c r="D241" s="91"/>
      <c r="E241" s="14"/>
      <c r="F241" s="81" t="s">
        <v>34</v>
      </c>
      <c r="G241" s="108"/>
      <c r="H241" s="91"/>
    </row>
    <row r="242" spans="1:8" ht="15.75" x14ac:dyDescent="0.25">
      <c r="A242" s="22"/>
      <c r="B242" s="81" t="s">
        <v>36</v>
      </c>
      <c r="C242" s="108">
        <f>'[1]Ж-1'!P104</f>
        <v>3.0309627819295849E-2</v>
      </c>
      <c r="D242" s="94" t="s">
        <v>38</v>
      </c>
      <c r="E242" s="14"/>
      <c r="F242" s="81" t="s">
        <v>36</v>
      </c>
      <c r="G242" s="108">
        <f>'[1]Ж-1'!Q104</f>
        <v>3.5739132519638769E-2</v>
      </c>
      <c r="H242" s="94" t="s">
        <v>38</v>
      </c>
    </row>
    <row r="243" spans="1:8" ht="15.75" x14ac:dyDescent="0.25">
      <c r="A243" s="22">
        <v>5</v>
      </c>
      <c r="B243" s="7" t="s">
        <v>37</v>
      </c>
      <c r="C243" s="99">
        <f>'[1]Ж-1'!P112</f>
        <v>7.2154410438338048E-5</v>
      </c>
      <c r="D243" s="94" t="s">
        <v>38</v>
      </c>
      <c r="E243" s="14">
        <v>5</v>
      </c>
      <c r="F243" s="7" t="s">
        <v>37</v>
      </c>
      <c r="G243" s="99">
        <f>'[1]Ж-1'!Q112</f>
        <v>8.0873433077234118E-5</v>
      </c>
      <c r="H243" s="94" t="s">
        <v>38</v>
      </c>
    </row>
    <row r="244" spans="1:8" ht="15.75" x14ac:dyDescent="0.25">
      <c r="A244" s="10">
        <v>6</v>
      </c>
      <c r="B244" s="74" t="s">
        <v>40</v>
      </c>
      <c r="C244" s="108">
        <f>'[1]Ж-1'!P402</f>
        <v>0.6720800455864302</v>
      </c>
      <c r="D244" s="91" t="s">
        <v>44</v>
      </c>
      <c r="E244" s="128">
        <v>6</v>
      </c>
      <c r="F244" s="74" t="s">
        <v>40</v>
      </c>
      <c r="G244" s="108">
        <f>'[1]Ж-1'!Q402</f>
        <v>0.5825949403309566</v>
      </c>
      <c r="H244" s="91" t="s">
        <v>44</v>
      </c>
    </row>
    <row r="245" spans="1:8" ht="15.75" x14ac:dyDescent="0.25">
      <c r="A245" s="10">
        <v>7</v>
      </c>
      <c r="B245" s="74" t="s">
        <v>43</v>
      </c>
      <c r="C245" s="108">
        <f>'[1]Ж-1'!P437</f>
        <v>2.2242804030333716E-2</v>
      </c>
      <c r="D245" s="91"/>
      <c r="E245" s="128">
        <v>7</v>
      </c>
      <c r="F245" s="74" t="s">
        <v>43</v>
      </c>
      <c r="G245" s="108">
        <f>'[1]Ж-1'!Q437</f>
        <v>3.4089128690779812E-2</v>
      </c>
      <c r="H245" s="91"/>
    </row>
    <row r="246" spans="1:8" ht="15.75" x14ac:dyDescent="0.25">
      <c r="A246" s="10"/>
      <c r="B246" s="74" t="s">
        <v>45</v>
      </c>
      <c r="C246" s="108"/>
      <c r="D246" s="91" t="s">
        <v>27</v>
      </c>
      <c r="E246" s="128"/>
      <c r="F246" s="74" t="s">
        <v>45</v>
      </c>
      <c r="G246" s="108"/>
      <c r="H246" s="91" t="s">
        <v>27</v>
      </c>
    </row>
    <row r="247" spans="1:8" ht="15.75" x14ac:dyDescent="0.25">
      <c r="A247" s="10">
        <v>8</v>
      </c>
      <c r="B247" s="74" t="s">
        <v>48</v>
      </c>
      <c r="C247" s="108">
        <f>'[1]Ж-1'!P464</f>
        <v>6.9972461066682701E-2</v>
      </c>
      <c r="D247" s="12"/>
      <c r="E247" s="128">
        <v>8</v>
      </c>
      <c r="F247" s="74" t="s">
        <v>48</v>
      </c>
      <c r="G247" s="108">
        <f>'[1]Ж-1'!Q464</f>
        <v>6.5323394495412829E-2</v>
      </c>
      <c r="H247" s="12"/>
    </row>
    <row r="248" spans="1:8" ht="16.5" thickBot="1" x14ac:dyDescent="0.3">
      <c r="A248" s="17"/>
      <c r="B248" s="84" t="s">
        <v>49</v>
      </c>
      <c r="C248" s="112"/>
      <c r="D248" s="38"/>
      <c r="E248" s="134"/>
      <c r="F248" s="84" t="s">
        <v>49</v>
      </c>
      <c r="G248" s="112"/>
      <c r="H248" s="38"/>
    </row>
    <row r="249" spans="1:8" ht="15.75" x14ac:dyDescent="0.25">
      <c r="A249" s="87"/>
      <c r="B249" s="47" t="s">
        <v>51</v>
      </c>
      <c r="C249" s="67">
        <f>SUM(C234:C248)</f>
        <v>2.205799941888801</v>
      </c>
      <c r="D249" s="68"/>
      <c r="E249" s="135"/>
      <c r="F249" s="47" t="s">
        <v>51</v>
      </c>
      <c r="G249" s="67">
        <f>SUM(G234:G248)</f>
        <v>2.1419695060533246</v>
      </c>
      <c r="H249" s="68"/>
    </row>
    <row r="250" spans="1:8" ht="15.75" x14ac:dyDescent="0.25">
      <c r="A250" s="40"/>
      <c r="B250" s="41" t="s">
        <v>130</v>
      </c>
      <c r="C250" s="44"/>
      <c r="D250" s="45"/>
      <c r="E250" s="72"/>
      <c r="F250" s="41" t="s">
        <v>130</v>
      </c>
      <c r="G250" s="44"/>
      <c r="H250" s="45"/>
    </row>
    <row r="251" spans="1:8" ht="16.5" thickBot="1" x14ac:dyDescent="0.3">
      <c r="A251" s="58"/>
      <c r="B251" s="53"/>
      <c r="C251" s="70"/>
      <c r="D251" s="71"/>
      <c r="E251" s="136"/>
      <c r="F251" s="53"/>
      <c r="G251" s="70"/>
      <c r="H251" s="71"/>
    </row>
    <row r="252" spans="1:8" ht="15.75" hidden="1" x14ac:dyDescent="0.25">
      <c r="A252" s="40"/>
      <c r="B252" s="41" t="s">
        <v>71</v>
      </c>
      <c r="C252" s="44"/>
      <c r="D252" s="45"/>
      <c r="E252" s="72"/>
      <c r="F252" s="41" t="s">
        <v>71</v>
      </c>
      <c r="G252" s="44"/>
      <c r="H252" s="45"/>
    </row>
    <row r="253" spans="1:8" ht="15.75" hidden="1" x14ac:dyDescent="0.25">
      <c r="A253" s="40"/>
      <c r="B253" s="41" t="s">
        <v>72</v>
      </c>
      <c r="C253" s="42">
        <f>C249-C235</f>
        <v>1.7263862080183181</v>
      </c>
      <c r="D253" s="45"/>
      <c r="E253" s="72"/>
      <c r="F253" s="41" t="s">
        <v>72</v>
      </c>
      <c r="G253" s="42">
        <f>G249-G235</f>
        <v>1.760990444126719</v>
      </c>
      <c r="H253" s="45"/>
    </row>
    <row r="254" spans="1:8" ht="16.5" hidden="1" thickBot="1" x14ac:dyDescent="0.3">
      <c r="A254" s="58"/>
      <c r="B254" s="53" t="s">
        <v>100</v>
      </c>
      <c r="C254" s="70"/>
      <c r="D254" s="71"/>
      <c r="E254" s="136"/>
      <c r="F254" s="53" t="s">
        <v>100</v>
      </c>
      <c r="G254" s="70"/>
      <c r="H254" s="71"/>
    </row>
    <row r="255" spans="1:8" ht="15.75" x14ac:dyDescent="0.25">
      <c r="A255" s="1"/>
      <c r="B255" s="1"/>
      <c r="C255" s="1"/>
      <c r="D255" s="1"/>
      <c r="E255" s="1"/>
      <c r="F255" s="1"/>
      <c r="G255" s="1"/>
      <c r="H255" s="1"/>
    </row>
    <row r="256" spans="1:8" ht="15.75" x14ac:dyDescent="0.25">
      <c r="A256" s="1"/>
      <c r="B256" s="1"/>
      <c r="C256" s="1"/>
      <c r="D256" s="1"/>
      <c r="E256" s="1"/>
      <c r="F256" s="1"/>
      <c r="G256" s="1"/>
      <c r="H256" s="1"/>
    </row>
    <row r="257" spans="1:8" ht="15.75" x14ac:dyDescent="0.25">
      <c r="A257" s="1"/>
      <c r="B257" s="1" t="s">
        <v>60</v>
      </c>
      <c r="C257" s="1"/>
      <c r="D257" s="1"/>
      <c r="E257" s="1"/>
      <c r="F257" s="1" t="s">
        <v>60</v>
      </c>
      <c r="G257" s="1"/>
      <c r="H257" s="1"/>
    </row>
    <row r="258" spans="1:8" ht="15.75" x14ac:dyDescent="0.25">
      <c r="A258" s="1"/>
      <c r="B258" s="1"/>
      <c r="C258" s="1"/>
      <c r="D258" s="1"/>
      <c r="E258" s="1"/>
      <c r="F258" s="1"/>
      <c r="G258" s="1"/>
      <c r="H258" s="1"/>
    </row>
    <row r="259" spans="1:8" ht="15.75" x14ac:dyDescent="0.25">
      <c r="A259" s="1"/>
      <c r="B259" s="1"/>
      <c r="C259" s="1"/>
      <c r="D259" s="1"/>
      <c r="E259" s="1"/>
      <c r="F259" s="1"/>
      <c r="G259" s="1"/>
      <c r="H25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4"/>
  <sheetViews>
    <sheetView workbookViewId="0">
      <selection sqref="A1:XFD1048576"/>
    </sheetView>
  </sheetViews>
  <sheetFormatPr defaultRowHeight="15" x14ac:dyDescent="0.25"/>
  <cols>
    <col min="1" max="1" width="5.140625" customWidth="1"/>
    <col min="2" max="2" width="40.5703125" customWidth="1"/>
    <col min="3" max="3" width="15.28515625" customWidth="1"/>
    <col min="4" max="4" width="26.140625" customWidth="1"/>
    <col min="5" max="5" width="6.140625" customWidth="1"/>
    <col min="6" max="6" width="43.28515625" customWidth="1"/>
    <col min="7" max="7" width="16.42578125" customWidth="1"/>
    <col min="8" max="8" width="24.140625" customWidth="1"/>
    <col min="257" max="257" width="5.140625" customWidth="1"/>
    <col min="258" max="258" width="40.5703125" customWidth="1"/>
    <col min="259" max="259" width="15.28515625" customWidth="1"/>
    <col min="260" max="260" width="26.140625" customWidth="1"/>
    <col min="261" max="261" width="6.140625" customWidth="1"/>
    <col min="262" max="262" width="43.28515625" customWidth="1"/>
    <col min="263" max="263" width="16.42578125" customWidth="1"/>
    <col min="264" max="264" width="24.140625" customWidth="1"/>
    <col min="513" max="513" width="5.140625" customWidth="1"/>
    <col min="514" max="514" width="40.5703125" customWidth="1"/>
    <col min="515" max="515" width="15.28515625" customWidth="1"/>
    <col min="516" max="516" width="26.140625" customWidth="1"/>
    <col min="517" max="517" width="6.140625" customWidth="1"/>
    <col min="518" max="518" width="43.28515625" customWidth="1"/>
    <col min="519" max="519" width="16.42578125" customWidth="1"/>
    <col min="520" max="520" width="24.140625" customWidth="1"/>
    <col min="769" max="769" width="5.140625" customWidth="1"/>
    <col min="770" max="770" width="40.5703125" customWidth="1"/>
    <col min="771" max="771" width="15.28515625" customWidth="1"/>
    <col min="772" max="772" width="26.140625" customWidth="1"/>
    <col min="773" max="773" width="6.140625" customWidth="1"/>
    <col min="774" max="774" width="43.28515625" customWidth="1"/>
    <col min="775" max="775" width="16.42578125" customWidth="1"/>
    <col min="776" max="776" width="24.140625" customWidth="1"/>
    <col min="1025" max="1025" width="5.140625" customWidth="1"/>
    <col min="1026" max="1026" width="40.5703125" customWidth="1"/>
    <col min="1027" max="1027" width="15.28515625" customWidth="1"/>
    <col min="1028" max="1028" width="26.140625" customWidth="1"/>
    <col min="1029" max="1029" width="6.140625" customWidth="1"/>
    <col min="1030" max="1030" width="43.28515625" customWidth="1"/>
    <col min="1031" max="1031" width="16.42578125" customWidth="1"/>
    <col min="1032" max="1032" width="24.140625" customWidth="1"/>
    <col min="1281" max="1281" width="5.140625" customWidth="1"/>
    <col min="1282" max="1282" width="40.5703125" customWidth="1"/>
    <col min="1283" max="1283" width="15.28515625" customWidth="1"/>
    <col min="1284" max="1284" width="26.140625" customWidth="1"/>
    <col min="1285" max="1285" width="6.140625" customWidth="1"/>
    <col min="1286" max="1286" width="43.28515625" customWidth="1"/>
    <col min="1287" max="1287" width="16.42578125" customWidth="1"/>
    <col min="1288" max="1288" width="24.140625" customWidth="1"/>
    <col min="1537" max="1537" width="5.140625" customWidth="1"/>
    <col min="1538" max="1538" width="40.5703125" customWidth="1"/>
    <col min="1539" max="1539" width="15.28515625" customWidth="1"/>
    <col min="1540" max="1540" width="26.140625" customWidth="1"/>
    <col min="1541" max="1541" width="6.140625" customWidth="1"/>
    <col min="1542" max="1542" width="43.28515625" customWidth="1"/>
    <col min="1543" max="1543" width="16.42578125" customWidth="1"/>
    <col min="1544" max="1544" width="24.140625" customWidth="1"/>
    <col min="1793" max="1793" width="5.140625" customWidth="1"/>
    <col min="1794" max="1794" width="40.5703125" customWidth="1"/>
    <col min="1795" max="1795" width="15.28515625" customWidth="1"/>
    <col min="1796" max="1796" width="26.140625" customWidth="1"/>
    <col min="1797" max="1797" width="6.140625" customWidth="1"/>
    <col min="1798" max="1798" width="43.28515625" customWidth="1"/>
    <col min="1799" max="1799" width="16.42578125" customWidth="1"/>
    <col min="1800" max="1800" width="24.140625" customWidth="1"/>
    <col min="2049" max="2049" width="5.140625" customWidth="1"/>
    <col min="2050" max="2050" width="40.5703125" customWidth="1"/>
    <col min="2051" max="2051" width="15.28515625" customWidth="1"/>
    <col min="2052" max="2052" width="26.140625" customWidth="1"/>
    <col min="2053" max="2053" width="6.140625" customWidth="1"/>
    <col min="2054" max="2054" width="43.28515625" customWidth="1"/>
    <col min="2055" max="2055" width="16.42578125" customWidth="1"/>
    <col min="2056" max="2056" width="24.140625" customWidth="1"/>
    <col min="2305" max="2305" width="5.140625" customWidth="1"/>
    <col min="2306" max="2306" width="40.5703125" customWidth="1"/>
    <col min="2307" max="2307" width="15.28515625" customWidth="1"/>
    <col min="2308" max="2308" width="26.140625" customWidth="1"/>
    <col min="2309" max="2309" width="6.140625" customWidth="1"/>
    <col min="2310" max="2310" width="43.28515625" customWidth="1"/>
    <col min="2311" max="2311" width="16.42578125" customWidth="1"/>
    <col min="2312" max="2312" width="24.140625" customWidth="1"/>
    <col min="2561" max="2561" width="5.140625" customWidth="1"/>
    <col min="2562" max="2562" width="40.5703125" customWidth="1"/>
    <col min="2563" max="2563" width="15.28515625" customWidth="1"/>
    <col min="2564" max="2564" width="26.140625" customWidth="1"/>
    <col min="2565" max="2565" width="6.140625" customWidth="1"/>
    <col min="2566" max="2566" width="43.28515625" customWidth="1"/>
    <col min="2567" max="2567" width="16.42578125" customWidth="1"/>
    <col min="2568" max="2568" width="24.140625" customWidth="1"/>
    <col min="2817" max="2817" width="5.140625" customWidth="1"/>
    <col min="2818" max="2818" width="40.5703125" customWidth="1"/>
    <col min="2819" max="2819" width="15.28515625" customWidth="1"/>
    <col min="2820" max="2820" width="26.140625" customWidth="1"/>
    <col min="2821" max="2821" width="6.140625" customWidth="1"/>
    <col min="2822" max="2822" width="43.28515625" customWidth="1"/>
    <col min="2823" max="2823" width="16.42578125" customWidth="1"/>
    <col min="2824" max="2824" width="24.140625" customWidth="1"/>
    <col min="3073" max="3073" width="5.140625" customWidth="1"/>
    <col min="3074" max="3074" width="40.5703125" customWidth="1"/>
    <col min="3075" max="3075" width="15.28515625" customWidth="1"/>
    <col min="3076" max="3076" width="26.140625" customWidth="1"/>
    <col min="3077" max="3077" width="6.140625" customWidth="1"/>
    <col min="3078" max="3078" width="43.28515625" customWidth="1"/>
    <col min="3079" max="3079" width="16.42578125" customWidth="1"/>
    <col min="3080" max="3080" width="24.140625" customWidth="1"/>
    <col min="3329" max="3329" width="5.140625" customWidth="1"/>
    <col min="3330" max="3330" width="40.5703125" customWidth="1"/>
    <col min="3331" max="3331" width="15.28515625" customWidth="1"/>
    <col min="3332" max="3332" width="26.140625" customWidth="1"/>
    <col min="3333" max="3333" width="6.140625" customWidth="1"/>
    <col min="3334" max="3334" width="43.28515625" customWidth="1"/>
    <col min="3335" max="3335" width="16.42578125" customWidth="1"/>
    <col min="3336" max="3336" width="24.140625" customWidth="1"/>
    <col min="3585" max="3585" width="5.140625" customWidth="1"/>
    <col min="3586" max="3586" width="40.5703125" customWidth="1"/>
    <col min="3587" max="3587" width="15.28515625" customWidth="1"/>
    <col min="3588" max="3588" width="26.140625" customWidth="1"/>
    <col min="3589" max="3589" width="6.140625" customWidth="1"/>
    <col min="3590" max="3590" width="43.28515625" customWidth="1"/>
    <col min="3591" max="3591" width="16.42578125" customWidth="1"/>
    <col min="3592" max="3592" width="24.140625" customWidth="1"/>
    <col min="3841" max="3841" width="5.140625" customWidth="1"/>
    <col min="3842" max="3842" width="40.5703125" customWidth="1"/>
    <col min="3843" max="3843" width="15.28515625" customWidth="1"/>
    <col min="3844" max="3844" width="26.140625" customWidth="1"/>
    <col min="3845" max="3845" width="6.140625" customWidth="1"/>
    <col min="3846" max="3846" width="43.28515625" customWidth="1"/>
    <col min="3847" max="3847" width="16.42578125" customWidth="1"/>
    <col min="3848" max="3848" width="24.140625" customWidth="1"/>
    <col min="4097" max="4097" width="5.140625" customWidth="1"/>
    <col min="4098" max="4098" width="40.5703125" customWidth="1"/>
    <col min="4099" max="4099" width="15.28515625" customWidth="1"/>
    <col min="4100" max="4100" width="26.140625" customWidth="1"/>
    <col min="4101" max="4101" width="6.140625" customWidth="1"/>
    <col min="4102" max="4102" width="43.28515625" customWidth="1"/>
    <col min="4103" max="4103" width="16.42578125" customWidth="1"/>
    <col min="4104" max="4104" width="24.140625" customWidth="1"/>
    <col min="4353" max="4353" width="5.140625" customWidth="1"/>
    <col min="4354" max="4354" width="40.5703125" customWidth="1"/>
    <col min="4355" max="4355" width="15.28515625" customWidth="1"/>
    <col min="4356" max="4356" width="26.140625" customWidth="1"/>
    <col min="4357" max="4357" width="6.140625" customWidth="1"/>
    <col min="4358" max="4358" width="43.28515625" customWidth="1"/>
    <col min="4359" max="4359" width="16.42578125" customWidth="1"/>
    <col min="4360" max="4360" width="24.140625" customWidth="1"/>
    <col min="4609" max="4609" width="5.140625" customWidth="1"/>
    <col min="4610" max="4610" width="40.5703125" customWidth="1"/>
    <col min="4611" max="4611" width="15.28515625" customWidth="1"/>
    <col min="4612" max="4612" width="26.140625" customWidth="1"/>
    <col min="4613" max="4613" width="6.140625" customWidth="1"/>
    <col min="4614" max="4614" width="43.28515625" customWidth="1"/>
    <col min="4615" max="4615" width="16.42578125" customWidth="1"/>
    <col min="4616" max="4616" width="24.140625" customWidth="1"/>
    <col min="4865" max="4865" width="5.140625" customWidth="1"/>
    <col min="4866" max="4866" width="40.5703125" customWidth="1"/>
    <col min="4867" max="4867" width="15.28515625" customWidth="1"/>
    <col min="4868" max="4868" width="26.140625" customWidth="1"/>
    <col min="4869" max="4869" width="6.140625" customWidth="1"/>
    <col min="4870" max="4870" width="43.28515625" customWidth="1"/>
    <col min="4871" max="4871" width="16.42578125" customWidth="1"/>
    <col min="4872" max="4872" width="24.140625" customWidth="1"/>
    <col min="5121" max="5121" width="5.140625" customWidth="1"/>
    <col min="5122" max="5122" width="40.5703125" customWidth="1"/>
    <col min="5123" max="5123" width="15.28515625" customWidth="1"/>
    <col min="5124" max="5124" width="26.140625" customWidth="1"/>
    <col min="5125" max="5125" width="6.140625" customWidth="1"/>
    <col min="5126" max="5126" width="43.28515625" customWidth="1"/>
    <col min="5127" max="5127" width="16.42578125" customWidth="1"/>
    <col min="5128" max="5128" width="24.140625" customWidth="1"/>
    <col min="5377" max="5377" width="5.140625" customWidth="1"/>
    <col min="5378" max="5378" width="40.5703125" customWidth="1"/>
    <col min="5379" max="5379" width="15.28515625" customWidth="1"/>
    <col min="5380" max="5380" width="26.140625" customWidth="1"/>
    <col min="5381" max="5381" width="6.140625" customWidth="1"/>
    <col min="5382" max="5382" width="43.28515625" customWidth="1"/>
    <col min="5383" max="5383" width="16.42578125" customWidth="1"/>
    <col min="5384" max="5384" width="24.140625" customWidth="1"/>
    <col min="5633" max="5633" width="5.140625" customWidth="1"/>
    <col min="5634" max="5634" width="40.5703125" customWidth="1"/>
    <col min="5635" max="5635" width="15.28515625" customWidth="1"/>
    <col min="5636" max="5636" width="26.140625" customWidth="1"/>
    <col min="5637" max="5637" width="6.140625" customWidth="1"/>
    <col min="5638" max="5638" width="43.28515625" customWidth="1"/>
    <col min="5639" max="5639" width="16.42578125" customWidth="1"/>
    <col min="5640" max="5640" width="24.140625" customWidth="1"/>
    <col min="5889" max="5889" width="5.140625" customWidth="1"/>
    <col min="5890" max="5890" width="40.5703125" customWidth="1"/>
    <col min="5891" max="5891" width="15.28515625" customWidth="1"/>
    <col min="5892" max="5892" width="26.140625" customWidth="1"/>
    <col min="5893" max="5893" width="6.140625" customWidth="1"/>
    <col min="5894" max="5894" width="43.28515625" customWidth="1"/>
    <col min="5895" max="5895" width="16.42578125" customWidth="1"/>
    <col min="5896" max="5896" width="24.140625" customWidth="1"/>
    <col min="6145" max="6145" width="5.140625" customWidth="1"/>
    <col min="6146" max="6146" width="40.5703125" customWidth="1"/>
    <col min="6147" max="6147" width="15.28515625" customWidth="1"/>
    <col min="6148" max="6148" width="26.140625" customWidth="1"/>
    <col min="6149" max="6149" width="6.140625" customWidth="1"/>
    <col min="6150" max="6150" width="43.28515625" customWidth="1"/>
    <col min="6151" max="6151" width="16.42578125" customWidth="1"/>
    <col min="6152" max="6152" width="24.140625" customWidth="1"/>
    <col min="6401" max="6401" width="5.140625" customWidth="1"/>
    <col min="6402" max="6402" width="40.5703125" customWidth="1"/>
    <col min="6403" max="6403" width="15.28515625" customWidth="1"/>
    <col min="6404" max="6404" width="26.140625" customWidth="1"/>
    <col min="6405" max="6405" width="6.140625" customWidth="1"/>
    <col min="6406" max="6406" width="43.28515625" customWidth="1"/>
    <col min="6407" max="6407" width="16.42578125" customWidth="1"/>
    <col min="6408" max="6408" width="24.140625" customWidth="1"/>
    <col min="6657" max="6657" width="5.140625" customWidth="1"/>
    <col min="6658" max="6658" width="40.5703125" customWidth="1"/>
    <col min="6659" max="6659" width="15.28515625" customWidth="1"/>
    <col min="6660" max="6660" width="26.140625" customWidth="1"/>
    <col min="6661" max="6661" width="6.140625" customWidth="1"/>
    <col min="6662" max="6662" width="43.28515625" customWidth="1"/>
    <col min="6663" max="6663" width="16.42578125" customWidth="1"/>
    <col min="6664" max="6664" width="24.140625" customWidth="1"/>
    <col min="6913" max="6913" width="5.140625" customWidth="1"/>
    <col min="6914" max="6914" width="40.5703125" customWidth="1"/>
    <col min="6915" max="6915" width="15.28515625" customWidth="1"/>
    <col min="6916" max="6916" width="26.140625" customWidth="1"/>
    <col min="6917" max="6917" width="6.140625" customWidth="1"/>
    <col min="6918" max="6918" width="43.28515625" customWidth="1"/>
    <col min="6919" max="6919" width="16.42578125" customWidth="1"/>
    <col min="6920" max="6920" width="24.140625" customWidth="1"/>
    <col min="7169" max="7169" width="5.140625" customWidth="1"/>
    <col min="7170" max="7170" width="40.5703125" customWidth="1"/>
    <col min="7171" max="7171" width="15.28515625" customWidth="1"/>
    <col min="7172" max="7172" width="26.140625" customWidth="1"/>
    <col min="7173" max="7173" width="6.140625" customWidth="1"/>
    <col min="7174" max="7174" width="43.28515625" customWidth="1"/>
    <col min="7175" max="7175" width="16.42578125" customWidth="1"/>
    <col min="7176" max="7176" width="24.140625" customWidth="1"/>
    <col min="7425" max="7425" width="5.140625" customWidth="1"/>
    <col min="7426" max="7426" width="40.5703125" customWidth="1"/>
    <col min="7427" max="7427" width="15.28515625" customWidth="1"/>
    <col min="7428" max="7428" width="26.140625" customWidth="1"/>
    <col min="7429" max="7429" width="6.140625" customWidth="1"/>
    <col min="7430" max="7430" width="43.28515625" customWidth="1"/>
    <col min="7431" max="7431" width="16.42578125" customWidth="1"/>
    <col min="7432" max="7432" width="24.140625" customWidth="1"/>
    <col min="7681" max="7681" width="5.140625" customWidth="1"/>
    <col min="7682" max="7682" width="40.5703125" customWidth="1"/>
    <col min="7683" max="7683" width="15.28515625" customWidth="1"/>
    <col min="7684" max="7684" width="26.140625" customWidth="1"/>
    <col min="7685" max="7685" width="6.140625" customWidth="1"/>
    <col min="7686" max="7686" width="43.28515625" customWidth="1"/>
    <col min="7687" max="7687" width="16.42578125" customWidth="1"/>
    <col min="7688" max="7688" width="24.140625" customWidth="1"/>
    <col min="7937" max="7937" width="5.140625" customWidth="1"/>
    <col min="7938" max="7938" width="40.5703125" customWidth="1"/>
    <col min="7939" max="7939" width="15.28515625" customWidth="1"/>
    <col min="7940" max="7940" width="26.140625" customWidth="1"/>
    <col min="7941" max="7941" width="6.140625" customWidth="1"/>
    <col min="7942" max="7942" width="43.28515625" customWidth="1"/>
    <col min="7943" max="7943" width="16.42578125" customWidth="1"/>
    <col min="7944" max="7944" width="24.140625" customWidth="1"/>
    <col min="8193" max="8193" width="5.140625" customWidth="1"/>
    <col min="8194" max="8194" width="40.5703125" customWidth="1"/>
    <col min="8195" max="8195" width="15.28515625" customWidth="1"/>
    <col min="8196" max="8196" width="26.140625" customWidth="1"/>
    <col min="8197" max="8197" width="6.140625" customWidth="1"/>
    <col min="8198" max="8198" width="43.28515625" customWidth="1"/>
    <col min="8199" max="8199" width="16.42578125" customWidth="1"/>
    <col min="8200" max="8200" width="24.140625" customWidth="1"/>
    <col min="8449" max="8449" width="5.140625" customWidth="1"/>
    <col min="8450" max="8450" width="40.5703125" customWidth="1"/>
    <col min="8451" max="8451" width="15.28515625" customWidth="1"/>
    <col min="8452" max="8452" width="26.140625" customWidth="1"/>
    <col min="8453" max="8453" width="6.140625" customWidth="1"/>
    <col min="8454" max="8454" width="43.28515625" customWidth="1"/>
    <col min="8455" max="8455" width="16.42578125" customWidth="1"/>
    <col min="8456" max="8456" width="24.140625" customWidth="1"/>
    <col min="8705" max="8705" width="5.140625" customWidth="1"/>
    <col min="8706" max="8706" width="40.5703125" customWidth="1"/>
    <col min="8707" max="8707" width="15.28515625" customWidth="1"/>
    <col min="8708" max="8708" width="26.140625" customWidth="1"/>
    <col min="8709" max="8709" width="6.140625" customWidth="1"/>
    <col min="8710" max="8710" width="43.28515625" customWidth="1"/>
    <col min="8711" max="8711" width="16.42578125" customWidth="1"/>
    <col min="8712" max="8712" width="24.140625" customWidth="1"/>
    <col min="8961" max="8961" width="5.140625" customWidth="1"/>
    <col min="8962" max="8962" width="40.5703125" customWidth="1"/>
    <col min="8963" max="8963" width="15.28515625" customWidth="1"/>
    <col min="8964" max="8964" width="26.140625" customWidth="1"/>
    <col min="8965" max="8965" width="6.140625" customWidth="1"/>
    <col min="8966" max="8966" width="43.28515625" customWidth="1"/>
    <col min="8967" max="8967" width="16.42578125" customWidth="1"/>
    <col min="8968" max="8968" width="24.140625" customWidth="1"/>
    <col min="9217" max="9217" width="5.140625" customWidth="1"/>
    <col min="9218" max="9218" width="40.5703125" customWidth="1"/>
    <col min="9219" max="9219" width="15.28515625" customWidth="1"/>
    <col min="9220" max="9220" width="26.140625" customWidth="1"/>
    <col min="9221" max="9221" width="6.140625" customWidth="1"/>
    <col min="9222" max="9222" width="43.28515625" customWidth="1"/>
    <col min="9223" max="9223" width="16.42578125" customWidth="1"/>
    <col min="9224" max="9224" width="24.140625" customWidth="1"/>
    <col min="9473" max="9473" width="5.140625" customWidth="1"/>
    <col min="9474" max="9474" width="40.5703125" customWidth="1"/>
    <col min="9475" max="9475" width="15.28515625" customWidth="1"/>
    <col min="9476" max="9476" width="26.140625" customWidth="1"/>
    <col min="9477" max="9477" width="6.140625" customWidth="1"/>
    <col min="9478" max="9478" width="43.28515625" customWidth="1"/>
    <col min="9479" max="9479" width="16.42578125" customWidth="1"/>
    <col min="9480" max="9480" width="24.140625" customWidth="1"/>
    <col min="9729" max="9729" width="5.140625" customWidth="1"/>
    <col min="9730" max="9730" width="40.5703125" customWidth="1"/>
    <col min="9731" max="9731" width="15.28515625" customWidth="1"/>
    <col min="9732" max="9732" width="26.140625" customWidth="1"/>
    <col min="9733" max="9733" width="6.140625" customWidth="1"/>
    <col min="9734" max="9734" width="43.28515625" customWidth="1"/>
    <col min="9735" max="9735" width="16.42578125" customWidth="1"/>
    <col min="9736" max="9736" width="24.140625" customWidth="1"/>
    <col min="9985" max="9985" width="5.140625" customWidth="1"/>
    <col min="9986" max="9986" width="40.5703125" customWidth="1"/>
    <col min="9987" max="9987" width="15.28515625" customWidth="1"/>
    <col min="9988" max="9988" width="26.140625" customWidth="1"/>
    <col min="9989" max="9989" width="6.140625" customWidth="1"/>
    <col min="9990" max="9990" width="43.28515625" customWidth="1"/>
    <col min="9991" max="9991" width="16.42578125" customWidth="1"/>
    <col min="9992" max="9992" width="24.140625" customWidth="1"/>
    <col min="10241" max="10241" width="5.140625" customWidth="1"/>
    <col min="10242" max="10242" width="40.5703125" customWidth="1"/>
    <col min="10243" max="10243" width="15.28515625" customWidth="1"/>
    <col min="10244" max="10244" width="26.140625" customWidth="1"/>
    <col min="10245" max="10245" width="6.140625" customWidth="1"/>
    <col min="10246" max="10246" width="43.28515625" customWidth="1"/>
    <col min="10247" max="10247" width="16.42578125" customWidth="1"/>
    <col min="10248" max="10248" width="24.140625" customWidth="1"/>
    <col min="10497" max="10497" width="5.140625" customWidth="1"/>
    <col min="10498" max="10498" width="40.5703125" customWidth="1"/>
    <col min="10499" max="10499" width="15.28515625" customWidth="1"/>
    <col min="10500" max="10500" width="26.140625" customWidth="1"/>
    <col min="10501" max="10501" width="6.140625" customWidth="1"/>
    <col min="10502" max="10502" width="43.28515625" customWidth="1"/>
    <col min="10503" max="10503" width="16.42578125" customWidth="1"/>
    <col min="10504" max="10504" width="24.140625" customWidth="1"/>
    <col min="10753" max="10753" width="5.140625" customWidth="1"/>
    <col min="10754" max="10754" width="40.5703125" customWidth="1"/>
    <col min="10755" max="10755" width="15.28515625" customWidth="1"/>
    <col min="10756" max="10756" width="26.140625" customWidth="1"/>
    <col min="10757" max="10757" width="6.140625" customWidth="1"/>
    <col min="10758" max="10758" width="43.28515625" customWidth="1"/>
    <col min="10759" max="10759" width="16.42578125" customWidth="1"/>
    <col min="10760" max="10760" width="24.140625" customWidth="1"/>
    <col min="11009" max="11009" width="5.140625" customWidth="1"/>
    <col min="11010" max="11010" width="40.5703125" customWidth="1"/>
    <col min="11011" max="11011" width="15.28515625" customWidth="1"/>
    <col min="11012" max="11012" width="26.140625" customWidth="1"/>
    <col min="11013" max="11013" width="6.140625" customWidth="1"/>
    <col min="11014" max="11014" width="43.28515625" customWidth="1"/>
    <col min="11015" max="11015" width="16.42578125" customWidth="1"/>
    <col min="11016" max="11016" width="24.140625" customWidth="1"/>
    <col min="11265" max="11265" width="5.140625" customWidth="1"/>
    <col min="11266" max="11266" width="40.5703125" customWidth="1"/>
    <col min="11267" max="11267" width="15.28515625" customWidth="1"/>
    <col min="11268" max="11268" width="26.140625" customWidth="1"/>
    <col min="11269" max="11269" width="6.140625" customWidth="1"/>
    <col min="11270" max="11270" width="43.28515625" customWidth="1"/>
    <col min="11271" max="11271" width="16.42578125" customWidth="1"/>
    <col min="11272" max="11272" width="24.140625" customWidth="1"/>
    <col min="11521" max="11521" width="5.140625" customWidth="1"/>
    <col min="11522" max="11522" width="40.5703125" customWidth="1"/>
    <col min="11523" max="11523" width="15.28515625" customWidth="1"/>
    <col min="11524" max="11524" width="26.140625" customWidth="1"/>
    <col min="11525" max="11525" width="6.140625" customWidth="1"/>
    <col min="11526" max="11526" width="43.28515625" customWidth="1"/>
    <col min="11527" max="11527" width="16.42578125" customWidth="1"/>
    <col min="11528" max="11528" width="24.140625" customWidth="1"/>
    <col min="11777" max="11777" width="5.140625" customWidth="1"/>
    <col min="11778" max="11778" width="40.5703125" customWidth="1"/>
    <col min="11779" max="11779" width="15.28515625" customWidth="1"/>
    <col min="11780" max="11780" width="26.140625" customWidth="1"/>
    <col min="11781" max="11781" width="6.140625" customWidth="1"/>
    <col min="11782" max="11782" width="43.28515625" customWidth="1"/>
    <col min="11783" max="11783" width="16.42578125" customWidth="1"/>
    <col min="11784" max="11784" width="24.140625" customWidth="1"/>
    <col min="12033" max="12033" width="5.140625" customWidth="1"/>
    <col min="12034" max="12034" width="40.5703125" customWidth="1"/>
    <col min="12035" max="12035" width="15.28515625" customWidth="1"/>
    <col min="12036" max="12036" width="26.140625" customWidth="1"/>
    <col min="12037" max="12037" width="6.140625" customWidth="1"/>
    <col min="12038" max="12038" width="43.28515625" customWidth="1"/>
    <col min="12039" max="12039" width="16.42578125" customWidth="1"/>
    <col min="12040" max="12040" width="24.140625" customWidth="1"/>
    <col min="12289" max="12289" width="5.140625" customWidth="1"/>
    <col min="12290" max="12290" width="40.5703125" customWidth="1"/>
    <col min="12291" max="12291" width="15.28515625" customWidth="1"/>
    <col min="12292" max="12292" width="26.140625" customWidth="1"/>
    <col min="12293" max="12293" width="6.140625" customWidth="1"/>
    <col min="12294" max="12294" width="43.28515625" customWidth="1"/>
    <col min="12295" max="12295" width="16.42578125" customWidth="1"/>
    <col min="12296" max="12296" width="24.140625" customWidth="1"/>
    <col min="12545" max="12545" width="5.140625" customWidth="1"/>
    <col min="12546" max="12546" width="40.5703125" customWidth="1"/>
    <col min="12547" max="12547" width="15.28515625" customWidth="1"/>
    <col min="12548" max="12548" width="26.140625" customWidth="1"/>
    <col min="12549" max="12549" width="6.140625" customWidth="1"/>
    <col min="12550" max="12550" width="43.28515625" customWidth="1"/>
    <col min="12551" max="12551" width="16.42578125" customWidth="1"/>
    <col min="12552" max="12552" width="24.140625" customWidth="1"/>
    <col min="12801" max="12801" width="5.140625" customWidth="1"/>
    <col min="12802" max="12802" width="40.5703125" customWidth="1"/>
    <col min="12803" max="12803" width="15.28515625" customWidth="1"/>
    <col min="12804" max="12804" width="26.140625" customWidth="1"/>
    <col min="12805" max="12805" width="6.140625" customWidth="1"/>
    <col min="12806" max="12806" width="43.28515625" customWidth="1"/>
    <col min="12807" max="12807" width="16.42578125" customWidth="1"/>
    <col min="12808" max="12808" width="24.140625" customWidth="1"/>
    <col min="13057" max="13057" width="5.140625" customWidth="1"/>
    <col min="13058" max="13058" width="40.5703125" customWidth="1"/>
    <col min="13059" max="13059" width="15.28515625" customWidth="1"/>
    <col min="13060" max="13060" width="26.140625" customWidth="1"/>
    <col min="13061" max="13061" width="6.140625" customWidth="1"/>
    <col min="13062" max="13062" width="43.28515625" customWidth="1"/>
    <col min="13063" max="13063" width="16.42578125" customWidth="1"/>
    <col min="13064" max="13064" width="24.140625" customWidth="1"/>
    <col min="13313" max="13313" width="5.140625" customWidth="1"/>
    <col min="13314" max="13314" width="40.5703125" customWidth="1"/>
    <col min="13315" max="13315" width="15.28515625" customWidth="1"/>
    <col min="13316" max="13316" width="26.140625" customWidth="1"/>
    <col min="13317" max="13317" width="6.140625" customWidth="1"/>
    <col min="13318" max="13318" width="43.28515625" customWidth="1"/>
    <col min="13319" max="13319" width="16.42578125" customWidth="1"/>
    <col min="13320" max="13320" width="24.140625" customWidth="1"/>
    <col min="13569" max="13569" width="5.140625" customWidth="1"/>
    <col min="13570" max="13570" width="40.5703125" customWidth="1"/>
    <col min="13571" max="13571" width="15.28515625" customWidth="1"/>
    <col min="13572" max="13572" width="26.140625" customWidth="1"/>
    <col min="13573" max="13573" width="6.140625" customWidth="1"/>
    <col min="13574" max="13574" width="43.28515625" customWidth="1"/>
    <col min="13575" max="13575" width="16.42578125" customWidth="1"/>
    <col min="13576" max="13576" width="24.140625" customWidth="1"/>
    <col min="13825" max="13825" width="5.140625" customWidth="1"/>
    <col min="13826" max="13826" width="40.5703125" customWidth="1"/>
    <col min="13827" max="13827" width="15.28515625" customWidth="1"/>
    <col min="13828" max="13828" width="26.140625" customWidth="1"/>
    <col min="13829" max="13829" width="6.140625" customWidth="1"/>
    <col min="13830" max="13830" width="43.28515625" customWidth="1"/>
    <col min="13831" max="13831" width="16.42578125" customWidth="1"/>
    <col min="13832" max="13832" width="24.140625" customWidth="1"/>
    <col min="14081" max="14081" width="5.140625" customWidth="1"/>
    <col min="14082" max="14082" width="40.5703125" customWidth="1"/>
    <col min="14083" max="14083" width="15.28515625" customWidth="1"/>
    <col min="14084" max="14084" width="26.140625" customWidth="1"/>
    <col min="14085" max="14085" width="6.140625" customWidth="1"/>
    <col min="14086" max="14086" width="43.28515625" customWidth="1"/>
    <col min="14087" max="14087" width="16.42578125" customWidth="1"/>
    <col min="14088" max="14088" width="24.140625" customWidth="1"/>
    <col min="14337" max="14337" width="5.140625" customWidth="1"/>
    <col min="14338" max="14338" width="40.5703125" customWidth="1"/>
    <col min="14339" max="14339" width="15.28515625" customWidth="1"/>
    <col min="14340" max="14340" width="26.140625" customWidth="1"/>
    <col min="14341" max="14341" width="6.140625" customWidth="1"/>
    <col min="14342" max="14342" width="43.28515625" customWidth="1"/>
    <col min="14343" max="14343" width="16.42578125" customWidth="1"/>
    <col min="14344" max="14344" width="24.140625" customWidth="1"/>
    <col min="14593" max="14593" width="5.140625" customWidth="1"/>
    <col min="14594" max="14594" width="40.5703125" customWidth="1"/>
    <col min="14595" max="14595" width="15.28515625" customWidth="1"/>
    <col min="14596" max="14596" width="26.140625" customWidth="1"/>
    <col min="14597" max="14597" width="6.140625" customWidth="1"/>
    <col min="14598" max="14598" width="43.28515625" customWidth="1"/>
    <col min="14599" max="14599" width="16.42578125" customWidth="1"/>
    <col min="14600" max="14600" width="24.140625" customWidth="1"/>
    <col min="14849" max="14849" width="5.140625" customWidth="1"/>
    <col min="14850" max="14850" width="40.5703125" customWidth="1"/>
    <col min="14851" max="14851" width="15.28515625" customWidth="1"/>
    <col min="14852" max="14852" width="26.140625" customWidth="1"/>
    <col min="14853" max="14853" width="6.140625" customWidth="1"/>
    <col min="14854" max="14854" width="43.28515625" customWidth="1"/>
    <col min="14855" max="14855" width="16.42578125" customWidth="1"/>
    <col min="14856" max="14856" width="24.140625" customWidth="1"/>
    <col min="15105" max="15105" width="5.140625" customWidth="1"/>
    <col min="15106" max="15106" width="40.5703125" customWidth="1"/>
    <col min="15107" max="15107" width="15.28515625" customWidth="1"/>
    <col min="15108" max="15108" width="26.140625" customWidth="1"/>
    <col min="15109" max="15109" width="6.140625" customWidth="1"/>
    <col min="15110" max="15110" width="43.28515625" customWidth="1"/>
    <col min="15111" max="15111" width="16.42578125" customWidth="1"/>
    <col min="15112" max="15112" width="24.140625" customWidth="1"/>
    <col min="15361" max="15361" width="5.140625" customWidth="1"/>
    <col min="15362" max="15362" width="40.5703125" customWidth="1"/>
    <col min="15363" max="15363" width="15.28515625" customWidth="1"/>
    <col min="15364" max="15364" width="26.140625" customWidth="1"/>
    <col min="15365" max="15365" width="6.140625" customWidth="1"/>
    <col min="15366" max="15366" width="43.28515625" customWidth="1"/>
    <col min="15367" max="15367" width="16.42578125" customWidth="1"/>
    <col min="15368" max="15368" width="24.140625" customWidth="1"/>
    <col min="15617" max="15617" width="5.140625" customWidth="1"/>
    <col min="15618" max="15618" width="40.5703125" customWidth="1"/>
    <col min="15619" max="15619" width="15.28515625" customWidth="1"/>
    <col min="15620" max="15620" width="26.140625" customWidth="1"/>
    <col min="15621" max="15621" width="6.140625" customWidth="1"/>
    <col min="15622" max="15622" width="43.28515625" customWidth="1"/>
    <col min="15623" max="15623" width="16.42578125" customWidth="1"/>
    <col min="15624" max="15624" width="24.140625" customWidth="1"/>
    <col min="15873" max="15873" width="5.140625" customWidth="1"/>
    <col min="15874" max="15874" width="40.5703125" customWidth="1"/>
    <col min="15875" max="15875" width="15.28515625" customWidth="1"/>
    <col min="15876" max="15876" width="26.140625" customWidth="1"/>
    <col min="15877" max="15877" width="6.140625" customWidth="1"/>
    <col min="15878" max="15878" width="43.28515625" customWidth="1"/>
    <col min="15879" max="15879" width="16.42578125" customWidth="1"/>
    <col min="15880" max="15880" width="24.140625" customWidth="1"/>
    <col min="16129" max="16129" width="5.140625" customWidth="1"/>
    <col min="16130" max="16130" width="40.5703125" customWidth="1"/>
    <col min="16131" max="16131" width="15.28515625" customWidth="1"/>
    <col min="16132" max="16132" width="26.140625" customWidth="1"/>
    <col min="16133" max="16133" width="6.140625" customWidth="1"/>
    <col min="16134" max="16134" width="43.28515625" customWidth="1"/>
    <col min="16135" max="16135" width="16.42578125" customWidth="1"/>
    <col min="16136" max="16136" width="24.140625" customWidth="1"/>
  </cols>
  <sheetData>
    <row r="1" spans="1:8" ht="15.75" x14ac:dyDescent="0.25">
      <c r="A1" s="1"/>
      <c r="B1" s="1"/>
      <c r="C1" s="1" t="s">
        <v>0</v>
      </c>
      <c r="D1" s="1" t="s">
        <v>147</v>
      </c>
      <c r="E1" s="1"/>
      <c r="F1" s="1"/>
      <c r="G1" s="1" t="s">
        <v>0</v>
      </c>
      <c r="H1" s="1" t="s">
        <v>148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149</v>
      </c>
      <c r="B7" s="1"/>
      <c r="C7" s="1"/>
      <c r="D7" s="1"/>
      <c r="E7" s="1" t="s">
        <v>150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"/>
      <c r="F11" s="3"/>
      <c r="G11" s="4"/>
      <c r="H11" s="3"/>
    </row>
    <row r="12" spans="1:8" ht="15.75" x14ac:dyDescent="0.25">
      <c r="A12" s="10">
        <v>1</v>
      </c>
      <c r="B12" s="74" t="s">
        <v>17</v>
      </c>
      <c r="C12" s="108">
        <f>'[1]Ж-3'!D23</f>
        <v>0.30184819559491899</v>
      </c>
      <c r="D12" s="93" t="s">
        <v>18</v>
      </c>
      <c r="E12" s="128">
        <v>1</v>
      </c>
      <c r="F12" s="74" t="s">
        <v>17</v>
      </c>
      <c r="G12" s="108">
        <f>'[1]Ж-3'!E23</f>
        <v>0.31292337123262948</v>
      </c>
      <c r="H12" s="93" t="s">
        <v>18</v>
      </c>
    </row>
    <row r="13" spans="1:8" ht="15.75" x14ac:dyDescent="0.25">
      <c r="A13" s="10">
        <v>2</v>
      </c>
      <c r="B13" s="11" t="s">
        <v>19</v>
      </c>
      <c r="C13" s="108">
        <f>'[1]Ж-3'!D34</f>
        <v>0.62828976128656322</v>
      </c>
      <c r="D13" s="16" t="s">
        <v>20</v>
      </c>
      <c r="E13" s="128">
        <v>2</v>
      </c>
      <c r="F13" s="11" t="s">
        <v>19</v>
      </c>
      <c r="G13" s="108">
        <f>'[1]Ж-3'!E34</f>
        <v>0.50149137054831838</v>
      </c>
      <c r="H13" s="16" t="s">
        <v>20</v>
      </c>
    </row>
    <row r="14" spans="1:8" ht="15.75" x14ac:dyDescent="0.25">
      <c r="A14" s="22"/>
      <c r="B14" s="7"/>
      <c r="C14" s="99"/>
      <c r="D14" s="19" t="s">
        <v>21</v>
      </c>
      <c r="E14" s="14"/>
      <c r="F14" s="7"/>
      <c r="G14" s="99"/>
      <c r="H14" s="19" t="s">
        <v>21</v>
      </c>
    </row>
    <row r="15" spans="1:8" ht="15.75" x14ac:dyDescent="0.25">
      <c r="A15" s="22"/>
      <c r="B15" s="7"/>
      <c r="C15" s="99"/>
      <c r="D15" s="21" t="s">
        <v>22</v>
      </c>
      <c r="E15" s="14"/>
      <c r="F15" s="7"/>
      <c r="G15" s="99"/>
      <c r="H15" s="21" t="s">
        <v>22</v>
      </c>
    </row>
    <row r="16" spans="1:8" ht="15.75" x14ac:dyDescent="0.25">
      <c r="A16" s="75">
        <v>3</v>
      </c>
      <c r="B16" s="79" t="s">
        <v>23</v>
      </c>
      <c r="C16" s="112">
        <f>'[1]Ж-3'!D53</f>
        <v>0.29792200610651437</v>
      </c>
      <c r="D16" s="19" t="s">
        <v>24</v>
      </c>
      <c r="E16" s="134">
        <v>3</v>
      </c>
      <c r="F16" s="79" t="s">
        <v>23</v>
      </c>
      <c r="G16" s="112">
        <f>'[1]Ж-3'!E53</f>
        <v>0.31600871405220665</v>
      </c>
      <c r="H16" s="19" t="s">
        <v>24</v>
      </c>
    </row>
    <row r="17" spans="1:8" ht="15.75" x14ac:dyDescent="0.25">
      <c r="A17" s="77"/>
      <c r="B17" s="80" t="s">
        <v>25</v>
      </c>
      <c r="C17" s="113"/>
      <c r="D17" s="19"/>
      <c r="E17" s="137"/>
      <c r="F17" s="80" t="s">
        <v>25</v>
      </c>
      <c r="G17" s="113"/>
      <c r="H17" s="19"/>
    </row>
    <row r="18" spans="1:8" ht="15.75" x14ac:dyDescent="0.25">
      <c r="A18" s="10">
        <v>4</v>
      </c>
      <c r="B18" s="81" t="s">
        <v>26</v>
      </c>
      <c r="C18" s="108">
        <f>'[1]Ж-3'!D61</f>
        <v>0.37417798489794901</v>
      </c>
      <c r="D18" s="91" t="s">
        <v>27</v>
      </c>
      <c r="E18" s="128">
        <v>4</v>
      </c>
      <c r="F18" s="81" t="s">
        <v>26</v>
      </c>
      <c r="G18" s="108">
        <f>'[1]Ж-3'!E61</f>
        <v>0.46310821806346619</v>
      </c>
      <c r="H18" s="91" t="s">
        <v>27</v>
      </c>
    </row>
    <row r="19" spans="1:8" ht="15.75" x14ac:dyDescent="0.25">
      <c r="A19" s="10" t="s">
        <v>151</v>
      </c>
      <c r="B19" s="81" t="s">
        <v>28</v>
      </c>
      <c r="C19" s="108"/>
      <c r="D19" s="91" t="s">
        <v>29</v>
      </c>
      <c r="E19" s="128" t="s">
        <v>151</v>
      </c>
      <c r="F19" s="81" t="s">
        <v>28</v>
      </c>
      <c r="G19" s="108"/>
      <c r="H19" s="91" t="s">
        <v>29</v>
      </c>
    </row>
    <row r="20" spans="1:8" ht="15.75" x14ac:dyDescent="0.25">
      <c r="A20" s="10"/>
      <c r="B20" s="81" t="s">
        <v>30</v>
      </c>
      <c r="C20" s="108"/>
      <c r="D20" s="91" t="s">
        <v>47</v>
      </c>
      <c r="E20" s="128"/>
      <c r="F20" s="81" t="s">
        <v>30</v>
      </c>
      <c r="G20" s="108"/>
      <c r="H20" s="91" t="s">
        <v>47</v>
      </c>
    </row>
    <row r="21" spans="1:8" ht="15.75" x14ac:dyDescent="0.25">
      <c r="A21" s="22"/>
      <c r="B21" s="125" t="s">
        <v>32</v>
      </c>
      <c r="C21" s="99">
        <f>'[1]Ж-3'!D74</f>
        <v>0.148134619393752</v>
      </c>
      <c r="D21" s="94" t="s">
        <v>33</v>
      </c>
      <c r="E21" s="14"/>
      <c r="F21" s="125" t="s">
        <v>32</v>
      </c>
      <c r="G21" s="99">
        <f>'[1]Ж-3'!E74</f>
        <v>0.17400772696966416</v>
      </c>
      <c r="H21" s="94" t="s">
        <v>33</v>
      </c>
    </row>
    <row r="22" spans="1:8" ht="15.75" x14ac:dyDescent="0.25">
      <c r="A22" s="22"/>
      <c r="B22" s="81" t="s">
        <v>34</v>
      </c>
      <c r="C22" s="108">
        <f>'[1]Ж-3'!D85</f>
        <v>4.9439202734077627E-2</v>
      </c>
      <c r="D22" s="91" t="s">
        <v>35</v>
      </c>
      <c r="E22" s="14"/>
      <c r="F22" s="81" t="s">
        <v>34</v>
      </c>
      <c r="G22" s="108">
        <f>'[1]Ж-3'!E85</f>
        <v>4.3501931742416039E-2</v>
      </c>
      <c r="H22" s="91" t="s">
        <v>35</v>
      </c>
    </row>
    <row r="23" spans="1:8" ht="15.75" x14ac:dyDescent="0.25">
      <c r="A23" s="22"/>
      <c r="B23" s="81" t="s">
        <v>36</v>
      </c>
      <c r="C23" s="108">
        <f>'[1]Ж-3'!D104</f>
        <v>3.7033654848438E-2</v>
      </c>
      <c r="D23" s="91"/>
      <c r="E23" s="14"/>
      <c r="F23" s="81" t="s">
        <v>36</v>
      </c>
      <c r="G23" s="108">
        <f>'[1]Ж-3'!E104</f>
        <v>3.4801545393932841E-2</v>
      </c>
      <c r="H23" s="91"/>
    </row>
    <row r="24" spans="1:8" ht="15.75" x14ac:dyDescent="0.25">
      <c r="A24" s="22">
        <v>6</v>
      </c>
      <c r="B24" s="7" t="s">
        <v>37</v>
      </c>
      <c r="C24" s="99">
        <f>'[1]Ж-3'!D112</f>
        <v>7.9431301713087045E-4</v>
      </c>
      <c r="D24" s="94" t="s">
        <v>38</v>
      </c>
      <c r="E24" s="14">
        <v>6</v>
      </c>
      <c r="F24" s="7" t="s">
        <v>37</v>
      </c>
      <c r="G24" s="99">
        <f>'[1]Ж-3'!E112</f>
        <v>1.5750356844022248E-3</v>
      </c>
      <c r="H24" s="94" t="s">
        <v>38</v>
      </c>
    </row>
    <row r="25" spans="1:8" ht="15.75" x14ac:dyDescent="0.25">
      <c r="A25" s="10">
        <v>7</v>
      </c>
      <c r="B25" s="74" t="s">
        <v>39</v>
      </c>
      <c r="C25" s="108">
        <f>'[1]Ж-3'!D118</f>
        <v>3.9715650856543524E-3</v>
      </c>
      <c r="D25" s="91" t="s">
        <v>38</v>
      </c>
      <c r="E25" s="128">
        <v>7</v>
      </c>
      <c r="F25" s="74" t="s">
        <v>39</v>
      </c>
      <c r="G25" s="108">
        <f>'[1]Ж-3'!E118</f>
        <v>7.875178422011124E-3</v>
      </c>
      <c r="H25" s="91" t="s">
        <v>38</v>
      </c>
    </row>
    <row r="26" spans="1:8" ht="15.75" x14ac:dyDescent="0.25">
      <c r="A26" s="22">
        <v>8</v>
      </c>
      <c r="B26" s="7" t="s">
        <v>40</v>
      </c>
      <c r="C26" s="99">
        <f>'[1]Ж-3'!D402</f>
        <v>0.93492443272914594</v>
      </c>
      <c r="D26" s="94" t="s">
        <v>38</v>
      </c>
      <c r="E26" s="14">
        <v>8</v>
      </c>
      <c r="F26" s="7" t="s">
        <v>40</v>
      </c>
      <c r="G26" s="99">
        <f>'[1]Ж-3'!E402</f>
        <v>0.77840351777393935</v>
      </c>
      <c r="H26" s="94" t="s">
        <v>38</v>
      </c>
    </row>
    <row r="27" spans="1:8" ht="15.75" x14ac:dyDescent="0.25">
      <c r="A27" s="10">
        <v>9</v>
      </c>
      <c r="B27" s="74" t="s">
        <v>65</v>
      </c>
      <c r="C27" s="108">
        <f>'[1]Ж-3'!D425</f>
        <v>6.8357819999999986E-2</v>
      </c>
      <c r="D27" s="91" t="s">
        <v>27</v>
      </c>
      <c r="E27" s="128">
        <v>9</v>
      </c>
      <c r="F27" s="74" t="s">
        <v>65</v>
      </c>
      <c r="G27" s="108">
        <f>'[1]Ж-3'!E425</f>
        <v>6.8357819999999986E-2</v>
      </c>
      <c r="H27" s="91" t="s">
        <v>27</v>
      </c>
    </row>
    <row r="28" spans="1:8" ht="15.75" x14ac:dyDescent="0.25">
      <c r="A28" s="22"/>
      <c r="B28" s="7" t="s">
        <v>42</v>
      </c>
      <c r="C28" s="99"/>
      <c r="D28" s="94"/>
      <c r="E28" s="14"/>
      <c r="F28" s="7" t="s">
        <v>42</v>
      </c>
      <c r="G28" s="99"/>
      <c r="H28" s="94"/>
    </row>
    <row r="29" spans="1:8" ht="15.75" x14ac:dyDescent="0.25">
      <c r="A29" s="10">
        <v>10</v>
      </c>
      <c r="B29" s="74" t="s">
        <v>43</v>
      </c>
      <c r="C29" s="108">
        <f>'[1]Ж-3'!D437</f>
        <v>9.8535321911460208E-3</v>
      </c>
      <c r="D29" s="91" t="s">
        <v>44</v>
      </c>
      <c r="E29" s="128">
        <v>10</v>
      </c>
      <c r="F29" s="74" t="s">
        <v>43</v>
      </c>
      <c r="G29" s="108">
        <f>'[1]Ж-3'!E437</f>
        <v>1.1342718358583387E-2</v>
      </c>
      <c r="H29" s="91" t="s">
        <v>44</v>
      </c>
    </row>
    <row r="30" spans="1:8" ht="15.75" x14ac:dyDescent="0.25">
      <c r="A30" s="10"/>
      <c r="B30" s="74" t="s">
        <v>45</v>
      </c>
      <c r="C30" s="108"/>
      <c r="D30" s="91"/>
      <c r="E30" s="128"/>
      <c r="F30" s="74" t="s">
        <v>45</v>
      </c>
      <c r="G30" s="108"/>
      <c r="H30" s="91"/>
    </row>
    <row r="31" spans="1:8" ht="15.75" x14ac:dyDescent="0.25">
      <c r="A31" s="10">
        <v>11</v>
      </c>
      <c r="B31" s="74" t="s">
        <v>46</v>
      </c>
      <c r="C31" s="108">
        <f>'[1]Ж-3'!D448</f>
        <v>2.0027768698286917E-3</v>
      </c>
      <c r="D31" s="94" t="s">
        <v>47</v>
      </c>
      <c r="E31" s="128">
        <v>11</v>
      </c>
      <c r="F31" s="74" t="s">
        <v>46</v>
      </c>
      <c r="G31" s="108">
        <f>'[1]Ж-3'!E448</f>
        <v>3.9964654019515574E-3</v>
      </c>
      <c r="H31" s="94" t="s">
        <v>47</v>
      </c>
    </row>
    <row r="32" spans="1:8" ht="15.75" x14ac:dyDescent="0.25">
      <c r="A32" s="10">
        <v>12</v>
      </c>
      <c r="B32" s="74" t="s">
        <v>48</v>
      </c>
      <c r="C32" s="108">
        <f>'[1]Ж-3'!D464</f>
        <v>5.4869502388998945E-2</v>
      </c>
      <c r="D32" s="91" t="s">
        <v>27</v>
      </c>
      <c r="E32" s="128">
        <v>12</v>
      </c>
      <c r="F32" s="74" t="s">
        <v>48</v>
      </c>
      <c r="G32" s="108">
        <f>'[1]Ж-3'!E464</f>
        <v>3.5074413459474631E-2</v>
      </c>
      <c r="H32" s="91" t="s">
        <v>27</v>
      </c>
    </row>
    <row r="33" spans="1:8" ht="15.75" x14ac:dyDescent="0.25">
      <c r="A33" s="10"/>
      <c r="B33" s="74" t="s">
        <v>49</v>
      </c>
      <c r="C33" s="108"/>
      <c r="D33" s="91"/>
      <c r="E33" s="128"/>
      <c r="F33" s="74" t="s">
        <v>49</v>
      </c>
      <c r="G33" s="108"/>
      <c r="H33" s="91"/>
    </row>
    <row r="34" spans="1:8" ht="16.5" thickBot="1" x14ac:dyDescent="0.3">
      <c r="A34" s="64">
        <v>13</v>
      </c>
      <c r="B34" s="84" t="s">
        <v>50</v>
      </c>
      <c r="C34" s="111">
        <f>'[1]Ж-3'!D472</f>
        <v>4.741027238517706E-2</v>
      </c>
      <c r="D34" s="102" t="s">
        <v>27</v>
      </c>
      <c r="E34" s="133">
        <v>13</v>
      </c>
      <c r="F34" s="84" t="s">
        <v>50</v>
      </c>
      <c r="G34" s="111">
        <f>'[1]Ж-3'!E472</f>
        <v>6.5892151786374711E-2</v>
      </c>
      <c r="H34" s="102" t="s">
        <v>27</v>
      </c>
    </row>
    <row r="35" spans="1:8" ht="15.75" x14ac:dyDescent="0.25">
      <c r="A35" s="40"/>
      <c r="B35" s="41" t="s">
        <v>51</v>
      </c>
      <c r="C35" s="42">
        <f>C13+C18+C24+C25+C26+C27+C29+C31+C32+C34+C16+C21+C22+C23+C14+C12</f>
        <v>2.9590296395292945</v>
      </c>
      <c r="D35" s="43"/>
      <c r="E35" s="72"/>
      <c r="F35" s="41" t="s">
        <v>51</v>
      </c>
      <c r="G35" s="42">
        <f>G13+G18+G24+G25+G26+G27+G29+G31+G32+G34+G16+G21+G22+G23+G14+G12</f>
        <v>2.8183601788893711</v>
      </c>
      <c r="H35" s="43"/>
    </row>
    <row r="36" spans="1:8" ht="15.75" x14ac:dyDescent="0.25">
      <c r="A36" s="40"/>
      <c r="B36" s="41" t="s">
        <v>52</v>
      </c>
      <c r="C36" s="44"/>
      <c r="D36" s="45"/>
      <c r="E36" s="72"/>
      <c r="F36" s="41" t="s">
        <v>52</v>
      </c>
      <c r="G36" s="44"/>
      <c r="H36" s="45"/>
    </row>
    <row r="37" spans="1:8" ht="16.5" thickBot="1" x14ac:dyDescent="0.3">
      <c r="A37" s="40"/>
      <c r="B37" s="41" t="s">
        <v>53</v>
      </c>
      <c r="C37" s="44"/>
      <c r="D37" s="45"/>
      <c r="E37" s="72"/>
      <c r="F37" s="41" t="s">
        <v>53</v>
      </c>
      <c r="G37" s="44"/>
      <c r="H37" s="45"/>
    </row>
    <row r="38" spans="1:8" ht="15.75" x14ac:dyDescent="0.25">
      <c r="A38" s="9"/>
      <c r="B38" s="47" t="s">
        <v>51</v>
      </c>
      <c r="C38" s="119">
        <f>C13+C16+C21+C22+C23+C24+C29+C31+C32+C25+C26+C14+C12</f>
        <v>2.4690835622461691</v>
      </c>
      <c r="D38" s="49"/>
      <c r="E38" s="6"/>
      <c r="F38" s="47" t="s">
        <v>51</v>
      </c>
      <c r="G38" s="119">
        <f>G13+G16+G21+G22+G23+G24+G29+G31+G32+G25+G26+G14+G12</f>
        <v>2.2210019890395301</v>
      </c>
      <c r="H38" s="49"/>
    </row>
    <row r="39" spans="1:8" ht="15.75" x14ac:dyDescent="0.25">
      <c r="A39" s="9"/>
      <c r="B39" s="41" t="s">
        <v>54</v>
      </c>
      <c r="C39" s="56"/>
      <c r="D39" s="51"/>
      <c r="E39" s="6"/>
      <c r="F39" s="41" t="s">
        <v>54</v>
      </c>
      <c r="G39" s="56"/>
      <c r="H39" s="51"/>
    </row>
    <row r="40" spans="1:8" ht="16.5" thickBot="1" x14ac:dyDescent="0.3">
      <c r="A40" s="52"/>
      <c r="B40" s="53" t="s">
        <v>55</v>
      </c>
      <c r="C40" s="120"/>
      <c r="D40" s="55"/>
      <c r="E40" s="107"/>
      <c r="F40" s="53" t="s">
        <v>55</v>
      </c>
      <c r="G40" s="120"/>
      <c r="H40" s="55"/>
    </row>
    <row r="41" spans="1:8" ht="15.75" hidden="1" x14ac:dyDescent="0.25">
      <c r="A41" s="40"/>
      <c r="B41" s="41" t="s">
        <v>51</v>
      </c>
      <c r="C41" s="42">
        <f>C35-C14-C13</f>
        <v>2.3307398782427313</v>
      </c>
      <c r="D41" s="43"/>
      <c r="E41" s="72"/>
      <c r="F41" s="41" t="s">
        <v>51</v>
      </c>
      <c r="G41" s="42">
        <f>G35-G14-G13</f>
        <v>2.3168688083410527</v>
      </c>
      <c r="H41" s="43"/>
    </row>
    <row r="42" spans="1:8" ht="15.75" hidden="1" x14ac:dyDescent="0.25">
      <c r="A42" s="40"/>
      <c r="B42" s="41" t="s">
        <v>56</v>
      </c>
      <c r="C42" s="44"/>
      <c r="D42" s="45"/>
      <c r="E42" s="72"/>
      <c r="F42" s="41" t="s">
        <v>56</v>
      </c>
      <c r="G42" s="44"/>
      <c r="H42" s="45"/>
    </row>
    <row r="43" spans="1:8" ht="15.75" hidden="1" x14ac:dyDescent="0.25">
      <c r="A43" s="40"/>
      <c r="B43" s="41" t="s">
        <v>57</v>
      </c>
      <c r="C43" s="44"/>
      <c r="D43" s="45"/>
      <c r="E43" s="72"/>
      <c r="F43" s="41" t="s">
        <v>57</v>
      </c>
      <c r="G43" s="44"/>
      <c r="H43" s="45"/>
    </row>
    <row r="44" spans="1:8" ht="16.5" hidden="1" thickBot="1" x14ac:dyDescent="0.3">
      <c r="A44" s="58"/>
      <c r="B44" s="41" t="s">
        <v>53</v>
      </c>
      <c r="C44" s="70"/>
      <c r="D44" s="71"/>
      <c r="E44" s="136"/>
      <c r="F44" s="41" t="s">
        <v>53</v>
      </c>
      <c r="G44" s="70"/>
      <c r="H44" s="71"/>
    </row>
    <row r="45" spans="1:8" ht="15.75" hidden="1" x14ac:dyDescent="0.25">
      <c r="A45" s="9"/>
      <c r="B45" s="47" t="s">
        <v>51</v>
      </c>
      <c r="C45" s="42">
        <f>C38-C13</f>
        <v>1.8407938009596059</v>
      </c>
      <c r="D45" s="51"/>
      <c r="E45" s="6"/>
      <c r="F45" s="47" t="s">
        <v>51</v>
      </c>
      <c r="G45" s="42">
        <f>G38-G13</f>
        <v>1.7195106184912117</v>
      </c>
      <c r="H45" s="51"/>
    </row>
    <row r="46" spans="1:8" ht="15.75" hidden="1" x14ac:dyDescent="0.25">
      <c r="A46" s="9"/>
      <c r="B46" s="41" t="s">
        <v>58</v>
      </c>
      <c r="C46" s="42"/>
      <c r="D46" s="51"/>
      <c r="E46" s="6"/>
      <c r="F46" s="41" t="s">
        <v>58</v>
      </c>
      <c r="G46" s="42"/>
      <c r="H46" s="51"/>
    </row>
    <row r="47" spans="1:8" ht="15.75" hidden="1" x14ac:dyDescent="0.25">
      <c r="A47" s="9"/>
      <c r="B47" s="41" t="s">
        <v>57</v>
      </c>
      <c r="C47" s="42"/>
      <c r="D47" s="51"/>
      <c r="E47" s="6"/>
      <c r="F47" s="41" t="s">
        <v>57</v>
      </c>
      <c r="G47" s="42"/>
      <c r="H47" s="51"/>
    </row>
    <row r="48" spans="1:8" ht="16.5" hidden="1" thickBot="1" x14ac:dyDescent="0.3">
      <c r="A48" s="52"/>
      <c r="B48" s="53" t="s">
        <v>59</v>
      </c>
      <c r="C48" s="90"/>
      <c r="D48" s="55"/>
      <c r="E48" s="107"/>
      <c r="F48" s="53" t="s">
        <v>59</v>
      </c>
      <c r="G48" s="90"/>
      <c r="H48" s="55"/>
    </row>
    <row r="51" spans="2:6" ht="15.75" x14ac:dyDescent="0.25">
      <c r="B51" s="1" t="s">
        <v>60</v>
      </c>
      <c r="F51" s="1" t="s">
        <v>60</v>
      </c>
    </row>
    <row r="52" spans="2:6" ht="15.75" x14ac:dyDescent="0.25">
      <c r="B52" s="1"/>
      <c r="F52" s="1"/>
    </row>
    <row r="53" spans="2:6" ht="15.75" x14ac:dyDescent="0.25">
      <c r="B53" s="1"/>
      <c r="F53" s="1"/>
    </row>
    <row r="54" spans="2:6" ht="15.75" x14ac:dyDescent="0.25">
      <c r="B54" s="1"/>
      <c r="F54" s="1"/>
    </row>
    <row r="55" spans="2:6" ht="15.75" x14ac:dyDescent="0.25">
      <c r="B55" s="1"/>
      <c r="F55" s="1"/>
    </row>
    <row r="56" spans="2:6" ht="15.75" x14ac:dyDescent="0.25">
      <c r="B56" s="1"/>
      <c r="F56" s="1"/>
    </row>
    <row r="57" spans="2:6" ht="15.75" x14ac:dyDescent="0.25">
      <c r="B57" s="1"/>
      <c r="F57" s="1"/>
    </row>
    <row r="58" spans="2:6" ht="15.75" x14ac:dyDescent="0.25">
      <c r="B58" s="1"/>
      <c r="F58" s="1"/>
    </row>
    <row r="59" spans="2:6" ht="15.75" x14ac:dyDescent="0.25">
      <c r="B59" s="1"/>
      <c r="F59" s="1"/>
    </row>
    <row r="60" spans="2:6" ht="15.75" x14ac:dyDescent="0.25">
      <c r="B60" s="1"/>
      <c r="F60" s="1"/>
    </row>
    <row r="61" spans="2:6" ht="15.75" x14ac:dyDescent="0.25">
      <c r="B61" s="1"/>
      <c r="F61" s="1"/>
    </row>
    <row r="62" spans="2:6" ht="15.75" x14ac:dyDescent="0.25">
      <c r="B62" s="1"/>
      <c r="F62" s="1"/>
    </row>
    <row r="67" spans="1:8" ht="15.75" x14ac:dyDescent="0.25">
      <c r="A67" s="1"/>
      <c r="B67" s="1"/>
      <c r="C67" s="1" t="s">
        <v>0</v>
      </c>
      <c r="D67" s="1" t="s">
        <v>152</v>
      </c>
      <c r="E67" s="1"/>
      <c r="F67" s="1"/>
      <c r="G67" s="1" t="s">
        <v>0</v>
      </c>
      <c r="H67" s="1" t="s">
        <v>153</v>
      </c>
    </row>
    <row r="68" spans="1:8" ht="15.75" x14ac:dyDescent="0.25">
      <c r="A68" s="1"/>
      <c r="B68" s="1"/>
      <c r="C68" s="1" t="s">
        <v>3</v>
      </c>
      <c r="D68" s="1"/>
      <c r="E68" s="1"/>
      <c r="F68" s="1"/>
      <c r="G68" s="1" t="s">
        <v>3</v>
      </c>
      <c r="H68" s="1"/>
    </row>
    <row r="69" spans="1:8" ht="15.75" x14ac:dyDescent="0.25">
      <c r="A69" s="1"/>
      <c r="B69" s="1"/>
      <c r="C69" s="1" t="s">
        <v>4</v>
      </c>
      <c r="D69" s="1"/>
      <c r="E69" s="1"/>
      <c r="F69" s="1"/>
      <c r="G69" s="1" t="s">
        <v>4</v>
      </c>
      <c r="H69" s="1"/>
    </row>
    <row r="70" spans="1:8" ht="15.75" x14ac:dyDescent="0.25">
      <c r="A70" s="1"/>
      <c r="B70" s="1"/>
      <c r="C70" s="1" t="s">
        <v>5</v>
      </c>
      <c r="D70" s="1"/>
      <c r="E70" s="1"/>
      <c r="F70" s="1"/>
      <c r="G70" s="1" t="s">
        <v>5</v>
      </c>
      <c r="H70" s="1"/>
    </row>
    <row r="71" spans="1:8" ht="15.75" x14ac:dyDescent="0.25">
      <c r="A71" s="1"/>
      <c r="B71" s="2" t="s">
        <v>6</v>
      </c>
      <c r="C71" s="1"/>
      <c r="D71" s="1"/>
      <c r="E71" s="1"/>
      <c r="F71" s="2" t="s">
        <v>6</v>
      </c>
      <c r="G71" s="1"/>
      <c r="H71" s="1"/>
    </row>
    <row r="72" spans="1:8" ht="15.75" x14ac:dyDescent="0.25">
      <c r="A72" s="1" t="s">
        <v>7</v>
      </c>
      <c r="B72" s="1"/>
      <c r="C72" s="1"/>
      <c r="D72" s="1"/>
      <c r="E72" s="1" t="s">
        <v>7</v>
      </c>
      <c r="F72" s="1"/>
      <c r="G72" s="1"/>
      <c r="H72" s="1"/>
    </row>
    <row r="73" spans="1:8" ht="15.75" x14ac:dyDescent="0.25">
      <c r="A73" s="1" t="s">
        <v>154</v>
      </c>
      <c r="B73" s="1"/>
      <c r="C73" s="1"/>
      <c r="D73" s="1"/>
      <c r="E73" s="1" t="s">
        <v>155</v>
      </c>
      <c r="F73" s="1"/>
      <c r="G73" s="1"/>
      <c r="H73" s="1"/>
    </row>
    <row r="74" spans="1:8" ht="16.5" thickBot="1" x14ac:dyDescent="0.3">
      <c r="A74" s="1"/>
      <c r="B74" s="1"/>
      <c r="C74" s="1"/>
      <c r="D74" s="1"/>
      <c r="E74" s="1"/>
      <c r="F74" s="1"/>
      <c r="G74" s="1"/>
      <c r="H74" s="1"/>
    </row>
    <row r="75" spans="1:8" ht="15.75" x14ac:dyDescent="0.25">
      <c r="A75" s="3" t="s">
        <v>10</v>
      </c>
      <c r="B75" s="4" t="s">
        <v>11</v>
      </c>
      <c r="C75" s="3" t="s">
        <v>12</v>
      </c>
      <c r="D75" s="5" t="s">
        <v>13</v>
      </c>
      <c r="E75" s="3" t="s">
        <v>10</v>
      </c>
      <c r="F75" s="4" t="s">
        <v>11</v>
      </c>
      <c r="G75" s="3" t="s">
        <v>12</v>
      </c>
      <c r="H75" s="5" t="s">
        <v>13</v>
      </c>
    </row>
    <row r="76" spans="1:8" ht="16.5" thickBot="1" x14ac:dyDescent="0.3">
      <c r="A76" s="7" t="s">
        <v>14</v>
      </c>
      <c r="B76" s="6"/>
      <c r="C76" s="7" t="s">
        <v>15</v>
      </c>
      <c r="D76" s="8" t="s">
        <v>16</v>
      </c>
      <c r="E76" s="7" t="s">
        <v>14</v>
      </c>
      <c r="F76" s="6"/>
      <c r="G76" s="7" t="s">
        <v>15</v>
      </c>
      <c r="H76" s="8" t="s">
        <v>16</v>
      </c>
    </row>
    <row r="77" spans="1:8" ht="15.75" x14ac:dyDescent="0.25">
      <c r="A77" s="46"/>
      <c r="B77" s="3"/>
      <c r="C77" s="4"/>
      <c r="D77" s="3"/>
      <c r="E77" s="4"/>
      <c r="F77" s="3"/>
      <c r="G77" s="4"/>
      <c r="H77" s="3"/>
    </row>
    <row r="78" spans="1:8" ht="15.75" x14ac:dyDescent="0.25">
      <c r="A78" s="10">
        <v>1</v>
      </c>
      <c r="B78" s="74" t="s">
        <v>17</v>
      </c>
      <c r="C78" s="108">
        <f>'[1]Ж-3'!F23</f>
        <v>0.2924803037203883</v>
      </c>
      <c r="D78" s="93" t="s">
        <v>18</v>
      </c>
      <c r="E78" s="128">
        <v>1</v>
      </c>
      <c r="F78" s="74" t="s">
        <v>17</v>
      </c>
      <c r="G78" s="108">
        <f>'[1]Ж-3'!G23</f>
        <v>0.25784546087912086</v>
      </c>
      <c r="H78" s="93" t="s">
        <v>18</v>
      </c>
    </row>
    <row r="79" spans="1:8" ht="15.75" x14ac:dyDescent="0.25">
      <c r="A79" s="10">
        <v>2</v>
      </c>
      <c r="B79" s="11" t="s">
        <v>19</v>
      </c>
      <c r="C79" s="108">
        <f>'[1]Ж-3'!F34</f>
        <v>0.6372060418904405</v>
      </c>
      <c r="D79" s="16" t="s">
        <v>20</v>
      </c>
      <c r="E79" s="128">
        <v>2</v>
      </c>
      <c r="F79" s="11" t="s">
        <v>19</v>
      </c>
      <c r="G79" s="108">
        <f>'[1]Ж-3'!G34</f>
        <v>0.68440586591809782</v>
      </c>
      <c r="H79" s="16" t="s">
        <v>20</v>
      </c>
    </row>
    <row r="80" spans="1:8" ht="15.75" x14ac:dyDescent="0.25">
      <c r="A80" s="22"/>
      <c r="B80" s="7"/>
      <c r="C80" s="99"/>
      <c r="D80" s="19" t="s">
        <v>21</v>
      </c>
      <c r="E80" s="14"/>
      <c r="F80" s="7"/>
      <c r="G80" s="99"/>
      <c r="H80" s="19" t="s">
        <v>21</v>
      </c>
    </row>
    <row r="81" spans="1:8" ht="15.75" x14ac:dyDescent="0.25">
      <c r="A81" s="22"/>
      <c r="B81" s="7"/>
      <c r="C81" s="99"/>
      <c r="D81" s="21" t="s">
        <v>22</v>
      </c>
      <c r="E81" s="14"/>
      <c r="F81" s="7"/>
      <c r="G81" s="99"/>
      <c r="H81" s="21" t="s">
        <v>22</v>
      </c>
    </row>
    <row r="82" spans="1:8" ht="15.75" x14ac:dyDescent="0.25">
      <c r="A82" s="17">
        <v>3</v>
      </c>
      <c r="B82" s="79" t="s">
        <v>23</v>
      </c>
      <c r="C82" s="112">
        <f>'[1]Ж-3'!F53</f>
        <v>0.32122213654672394</v>
      </c>
      <c r="D82" s="19" t="s">
        <v>24</v>
      </c>
      <c r="E82" s="134">
        <v>3</v>
      </c>
      <c r="F82" s="79" t="s">
        <v>23</v>
      </c>
      <c r="G82" s="112">
        <f>'[1]Ж-3'!G53</f>
        <v>0.3638801212021136</v>
      </c>
      <c r="H82" s="19" t="s">
        <v>24</v>
      </c>
    </row>
    <row r="83" spans="1:8" ht="15.75" x14ac:dyDescent="0.25">
      <c r="A83" s="20"/>
      <c r="B83" s="80" t="s">
        <v>25</v>
      </c>
      <c r="C83" s="113"/>
      <c r="D83" s="19"/>
      <c r="E83" s="137"/>
      <c r="F83" s="80" t="s">
        <v>25</v>
      </c>
      <c r="G83" s="113"/>
      <c r="H83" s="19"/>
    </row>
    <row r="84" spans="1:8" ht="15.75" x14ac:dyDescent="0.25">
      <c r="A84" s="10">
        <v>4</v>
      </c>
      <c r="B84" s="81" t="s">
        <v>26</v>
      </c>
      <c r="C84" s="108">
        <f>'[1]Ж-3'!F61</f>
        <v>0.40557519802759273</v>
      </c>
      <c r="D84" s="91" t="s">
        <v>27</v>
      </c>
      <c r="E84" s="128">
        <v>4</v>
      </c>
      <c r="F84" s="81" t="s">
        <v>26</v>
      </c>
      <c r="G84" s="108">
        <f>'[1]Ж-3'!G61</f>
        <v>0.61895847798916825</v>
      </c>
      <c r="H84" s="91" t="s">
        <v>27</v>
      </c>
    </row>
    <row r="85" spans="1:8" ht="15.75" x14ac:dyDescent="0.25">
      <c r="A85" s="10" t="s">
        <v>151</v>
      </c>
      <c r="B85" s="81" t="s">
        <v>28</v>
      </c>
      <c r="C85" s="108"/>
      <c r="D85" s="91" t="s">
        <v>29</v>
      </c>
      <c r="E85" s="128" t="s">
        <v>151</v>
      </c>
      <c r="F85" s="81" t="s">
        <v>28</v>
      </c>
      <c r="G85" s="108"/>
      <c r="H85" s="91" t="s">
        <v>29</v>
      </c>
    </row>
    <row r="86" spans="1:8" ht="15.75" x14ac:dyDescent="0.25">
      <c r="A86" s="10"/>
      <c r="B86" s="81" t="s">
        <v>30</v>
      </c>
      <c r="C86" s="108"/>
      <c r="D86" s="91" t="s">
        <v>47</v>
      </c>
      <c r="E86" s="128"/>
      <c r="F86" s="81" t="s">
        <v>30</v>
      </c>
      <c r="G86" s="108"/>
      <c r="H86" s="91" t="s">
        <v>47</v>
      </c>
    </row>
    <row r="87" spans="1:8" ht="15.75" x14ac:dyDescent="0.25">
      <c r="A87" s="22"/>
      <c r="B87" s="125" t="s">
        <v>32</v>
      </c>
      <c r="C87" s="99">
        <f>'[1]Ж-3'!F74</f>
        <v>0.1482772888524303</v>
      </c>
      <c r="D87" s="94" t="s">
        <v>33</v>
      </c>
      <c r="E87" s="14"/>
      <c r="F87" s="125" t="s">
        <v>32</v>
      </c>
      <c r="G87" s="99">
        <f>'[1]Ж-3'!G74</f>
        <v>0.18939187440228575</v>
      </c>
      <c r="H87" s="94" t="s">
        <v>33</v>
      </c>
    </row>
    <row r="88" spans="1:8" ht="15.75" x14ac:dyDescent="0.25">
      <c r="A88" s="22"/>
      <c r="B88" s="81" t="s">
        <v>34</v>
      </c>
      <c r="C88" s="108">
        <f>'[1]Ж-3'!F85</f>
        <v>4.1188135792341748E-2</v>
      </c>
      <c r="D88" s="91" t="s">
        <v>35</v>
      </c>
      <c r="E88" s="14"/>
      <c r="F88" s="81" t="s">
        <v>34</v>
      </c>
      <c r="G88" s="108">
        <f>'[1]Ж-3'!G85</f>
        <v>4.3705817169758236E-2</v>
      </c>
      <c r="H88" s="91" t="s">
        <v>35</v>
      </c>
    </row>
    <row r="89" spans="1:8" ht="15.75" x14ac:dyDescent="0.25">
      <c r="A89" s="22"/>
      <c r="B89" s="81" t="s">
        <v>36</v>
      </c>
      <c r="C89" s="108">
        <f>'[1]Ж-3'!F104</f>
        <v>3.2950508633873402E-2</v>
      </c>
      <c r="D89" s="91"/>
      <c r="E89" s="14"/>
      <c r="F89" s="81" t="s">
        <v>36</v>
      </c>
      <c r="G89" s="108">
        <f>'[1]Ж-3'!G104</f>
        <v>3.6421514308131869E-2</v>
      </c>
      <c r="H89" s="91"/>
    </row>
    <row r="90" spans="1:8" ht="15.75" x14ac:dyDescent="0.25">
      <c r="A90" s="22">
        <v>6</v>
      </c>
      <c r="B90" s="7" t="s">
        <v>37</v>
      </c>
      <c r="C90" s="99">
        <f>'[1]Ж-3'!F112</f>
        <v>1.8827184466019414E-3</v>
      </c>
      <c r="D90" s="94" t="s">
        <v>38</v>
      </c>
      <c r="E90" s="14">
        <v>6</v>
      </c>
      <c r="F90" s="7" t="s">
        <v>37</v>
      </c>
      <c r="G90" s="99">
        <f>'[1]Ж-3'!G112</f>
        <v>1.8131868131868131E-3</v>
      </c>
      <c r="H90" s="94" t="s">
        <v>38</v>
      </c>
    </row>
    <row r="91" spans="1:8" ht="15.75" x14ac:dyDescent="0.25">
      <c r="A91" s="10">
        <v>7</v>
      </c>
      <c r="B91" s="74" t="s">
        <v>39</v>
      </c>
      <c r="C91" s="108">
        <f>'[1]Ж-3'!F118</f>
        <v>9.4135922330097089E-3</v>
      </c>
      <c r="D91" s="91" t="s">
        <v>38</v>
      </c>
      <c r="E91" s="128">
        <v>7</v>
      </c>
      <c r="F91" s="74" t="s">
        <v>39</v>
      </c>
      <c r="G91" s="108">
        <f>'[1]Ж-3'!G118</f>
        <v>9.065934065934065E-3</v>
      </c>
      <c r="H91" s="91" t="s">
        <v>38</v>
      </c>
    </row>
    <row r="92" spans="1:8" ht="15.75" x14ac:dyDescent="0.25">
      <c r="A92" s="22">
        <v>8</v>
      </c>
      <c r="B92" s="7" t="s">
        <v>40</v>
      </c>
      <c r="C92" s="99">
        <f>'[1]Ж-3'!F402</f>
        <v>0.91836948787195105</v>
      </c>
      <c r="D92" s="94" t="s">
        <v>38</v>
      </c>
      <c r="E92" s="14">
        <v>8</v>
      </c>
      <c r="F92" s="7" t="s">
        <v>40</v>
      </c>
      <c r="G92" s="99">
        <f>'[1]Ж-3'!G402</f>
        <v>0.76993083694625497</v>
      </c>
      <c r="H92" s="94" t="s">
        <v>38</v>
      </c>
    </row>
    <row r="93" spans="1:8" ht="15.75" x14ac:dyDescent="0.25">
      <c r="A93" s="10">
        <v>9</v>
      </c>
      <c r="B93" s="74" t="s">
        <v>65</v>
      </c>
      <c r="C93" s="108">
        <f>'[1]Ж-3'!F425</f>
        <v>6.8357819999999972E-2</v>
      </c>
      <c r="D93" s="91" t="s">
        <v>27</v>
      </c>
      <c r="E93" s="128">
        <v>9</v>
      </c>
      <c r="F93" s="74" t="s">
        <v>65</v>
      </c>
      <c r="G93" s="108">
        <f>'[1]Ж-3'!G425</f>
        <v>6.8357820000000014E-2</v>
      </c>
      <c r="H93" s="91" t="s">
        <v>27</v>
      </c>
    </row>
    <row r="94" spans="1:8" ht="15.75" x14ac:dyDescent="0.25">
      <c r="A94" s="22"/>
      <c r="B94" s="7" t="s">
        <v>42</v>
      </c>
      <c r="C94" s="99"/>
      <c r="D94" s="94"/>
      <c r="E94" s="14"/>
      <c r="F94" s="7" t="s">
        <v>42</v>
      </c>
      <c r="G94" s="99"/>
      <c r="H94" s="94"/>
    </row>
    <row r="95" spans="1:8" ht="15.75" x14ac:dyDescent="0.25">
      <c r="A95" s="10">
        <v>10</v>
      </c>
      <c r="B95" s="74" t="s">
        <v>43</v>
      </c>
      <c r="C95" s="108">
        <f>'[1]Ж-3'!F437</f>
        <v>1.0642935989387755E-2</v>
      </c>
      <c r="D95" s="91" t="s">
        <v>44</v>
      </c>
      <c r="E95" s="128">
        <v>10</v>
      </c>
      <c r="F95" s="74" t="s">
        <v>43</v>
      </c>
      <c r="G95" s="108">
        <f>'[1]Ж-3'!G437</f>
        <v>1.4543627485865258E-2</v>
      </c>
      <c r="H95" s="91" t="s">
        <v>44</v>
      </c>
    </row>
    <row r="96" spans="1:8" ht="15.75" x14ac:dyDescent="0.25">
      <c r="A96" s="10"/>
      <c r="B96" s="74" t="s">
        <v>45</v>
      </c>
      <c r="C96" s="108"/>
      <c r="D96" s="91"/>
      <c r="E96" s="128"/>
      <c r="F96" s="74" t="s">
        <v>45</v>
      </c>
      <c r="G96" s="108"/>
      <c r="H96" s="91"/>
    </row>
    <row r="97" spans="1:8" ht="15.75" x14ac:dyDescent="0.25">
      <c r="A97" s="10">
        <v>11</v>
      </c>
      <c r="B97" s="74" t="s">
        <v>46</v>
      </c>
      <c r="C97" s="108">
        <f>'[1]Ж-3'!F448</f>
        <v>5.1287774234693882E-3</v>
      </c>
      <c r="D97" s="94" t="s">
        <v>47</v>
      </c>
      <c r="E97" s="128">
        <v>11</v>
      </c>
      <c r="F97" s="74" t="s">
        <v>46</v>
      </c>
      <c r="G97" s="108">
        <f>'[1]Ж-3'!G448</f>
        <v>4.579812582562748E-3</v>
      </c>
      <c r="H97" s="94" t="s">
        <v>47</v>
      </c>
    </row>
    <row r="98" spans="1:8" ht="15.75" x14ac:dyDescent="0.25">
      <c r="A98" s="10">
        <v>12</v>
      </c>
      <c r="B98" s="74" t="s">
        <v>48</v>
      </c>
      <c r="C98" s="108">
        <f>'[1]Ж-3'!F464</f>
        <v>2.4596938775510207E-2</v>
      </c>
      <c r="D98" s="91" t="s">
        <v>27</v>
      </c>
      <c r="E98" s="128">
        <v>12</v>
      </c>
      <c r="F98" s="74" t="s">
        <v>48</v>
      </c>
      <c r="G98" s="108">
        <f>'[1]Ж-3'!G464</f>
        <v>6.0074636723910169E-2</v>
      </c>
      <c r="H98" s="91" t="s">
        <v>27</v>
      </c>
    </row>
    <row r="99" spans="1:8" ht="16.5" thickBot="1" x14ac:dyDescent="0.3">
      <c r="A99" s="10"/>
      <c r="B99" s="74" t="s">
        <v>49</v>
      </c>
      <c r="C99" s="108"/>
      <c r="D99" s="102"/>
      <c r="E99" s="128"/>
      <c r="F99" s="74" t="s">
        <v>49</v>
      </c>
      <c r="G99" s="108"/>
      <c r="H99" s="91"/>
    </row>
    <row r="100" spans="1:8" ht="16.5" thickBot="1" x14ac:dyDescent="0.3">
      <c r="A100" s="64">
        <v>13</v>
      </c>
      <c r="B100" s="84" t="s">
        <v>50</v>
      </c>
      <c r="C100" s="111">
        <f>'[1]Ж-3'!F472</f>
        <v>8.7539072199199139E-2</v>
      </c>
      <c r="D100" s="138" t="s">
        <v>27</v>
      </c>
      <c r="E100" s="64">
        <v>13</v>
      </c>
      <c r="F100" s="84" t="s">
        <v>50</v>
      </c>
      <c r="G100" s="111">
        <f>'[1]Ж-3'!G472</f>
        <v>5.3056581647610665E-2</v>
      </c>
      <c r="H100" s="102" t="s">
        <v>27</v>
      </c>
    </row>
    <row r="101" spans="1:8" ht="15.75" x14ac:dyDescent="0.25">
      <c r="A101" s="40"/>
      <c r="B101" s="41" t="s">
        <v>51</v>
      </c>
      <c r="C101" s="42">
        <f>C79+C84+C90+C91+C92+C93+C95+C97+C98+C100+C82+C87+C88+C89+C80+C78</f>
        <v>3.0048309564029192</v>
      </c>
      <c r="D101" s="43"/>
      <c r="E101" s="40"/>
      <c r="F101" s="41" t="s">
        <v>51</v>
      </c>
      <c r="G101" s="42">
        <f>G79+G84+G90+G91+G92+G93+G95+G97+G98+G100+G82+G87+G88+G89+G80+G78</f>
        <v>3.1760315681340008</v>
      </c>
      <c r="H101" s="43"/>
    </row>
    <row r="102" spans="1:8" ht="15.75" x14ac:dyDescent="0.25">
      <c r="A102" s="40"/>
      <c r="B102" s="41" t="s">
        <v>52</v>
      </c>
      <c r="C102" s="44"/>
      <c r="D102" s="45"/>
      <c r="E102" s="40"/>
      <c r="F102" s="41" t="s">
        <v>52</v>
      </c>
      <c r="G102" s="44"/>
      <c r="H102" s="45"/>
    </row>
    <row r="103" spans="1:8" ht="16.5" thickBot="1" x14ac:dyDescent="0.3">
      <c r="A103" s="40"/>
      <c r="B103" s="41" t="s">
        <v>53</v>
      </c>
      <c r="C103" s="44"/>
      <c r="D103" s="45"/>
      <c r="E103" s="40"/>
      <c r="F103" s="41" t="s">
        <v>53</v>
      </c>
      <c r="G103" s="44"/>
      <c r="H103" s="45"/>
    </row>
    <row r="104" spans="1:8" ht="15.75" x14ac:dyDescent="0.25">
      <c r="A104" s="9"/>
      <c r="B104" s="47" t="s">
        <v>51</v>
      </c>
      <c r="C104" s="119">
        <f>C79+C82+C87+C88+C89+C90+C95+C97+C98+C91+C92+C80+C78</f>
        <v>2.4433588661761285</v>
      </c>
      <c r="D104" s="49"/>
      <c r="E104" s="9"/>
      <c r="F104" s="47" t="s">
        <v>51</v>
      </c>
      <c r="G104" s="119">
        <f>G79+G82+G87+G88+G89+G90+G95+G97+G98+G91+G92+G80+G78</f>
        <v>2.435658688497222</v>
      </c>
      <c r="H104" s="49"/>
    </row>
    <row r="105" spans="1:8" ht="15.75" x14ac:dyDescent="0.25">
      <c r="A105" s="9"/>
      <c r="B105" s="41" t="s">
        <v>54</v>
      </c>
      <c r="C105" s="56"/>
      <c r="D105" s="51"/>
      <c r="E105" s="9"/>
      <c r="F105" s="41" t="s">
        <v>54</v>
      </c>
      <c r="G105" s="56"/>
      <c r="H105" s="51"/>
    </row>
    <row r="106" spans="1:8" ht="16.5" thickBot="1" x14ac:dyDescent="0.3">
      <c r="A106" s="52"/>
      <c r="B106" s="53" t="s">
        <v>55</v>
      </c>
      <c r="C106" s="120"/>
      <c r="D106" s="55"/>
      <c r="E106" s="52"/>
      <c r="F106" s="53" t="s">
        <v>55</v>
      </c>
      <c r="G106" s="120"/>
      <c r="H106" s="55"/>
    </row>
    <row r="107" spans="1:8" ht="15.75" hidden="1" x14ac:dyDescent="0.25">
      <c r="A107" s="40"/>
      <c r="B107" s="41" t="s">
        <v>51</v>
      </c>
      <c r="C107" s="42">
        <f>C101-C80-C79</f>
        <v>2.3676249145124788</v>
      </c>
      <c r="D107" s="43"/>
      <c r="E107" s="40"/>
      <c r="F107" s="41" t="s">
        <v>51</v>
      </c>
      <c r="G107" s="42">
        <f>G101-G80-G79</f>
        <v>2.4916257022159032</v>
      </c>
      <c r="H107" s="43"/>
    </row>
    <row r="108" spans="1:8" ht="15.75" hidden="1" x14ac:dyDescent="0.25">
      <c r="A108" s="40"/>
      <c r="B108" s="41" t="s">
        <v>56</v>
      </c>
      <c r="C108" s="44"/>
      <c r="D108" s="45"/>
      <c r="E108" s="40"/>
      <c r="F108" s="41" t="s">
        <v>56</v>
      </c>
      <c r="G108" s="44"/>
      <c r="H108" s="45"/>
    </row>
    <row r="109" spans="1:8" ht="15.75" hidden="1" x14ac:dyDescent="0.25">
      <c r="A109" s="40"/>
      <c r="B109" s="41" t="s">
        <v>57</v>
      </c>
      <c r="C109" s="44"/>
      <c r="D109" s="45"/>
      <c r="E109" s="40"/>
      <c r="F109" s="41" t="s">
        <v>57</v>
      </c>
      <c r="G109" s="44"/>
      <c r="H109" s="45"/>
    </row>
    <row r="110" spans="1:8" ht="16.5" hidden="1" thickBot="1" x14ac:dyDescent="0.3">
      <c r="A110" s="58"/>
      <c r="B110" s="41" t="s">
        <v>53</v>
      </c>
      <c r="C110" s="70"/>
      <c r="D110" s="71"/>
      <c r="E110" s="58"/>
      <c r="F110" s="41" t="s">
        <v>53</v>
      </c>
      <c r="G110" s="70"/>
      <c r="H110" s="71"/>
    </row>
    <row r="111" spans="1:8" ht="15.75" hidden="1" x14ac:dyDescent="0.25">
      <c r="A111" s="9"/>
      <c r="B111" s="47" t="s">
        <v>51</v>
      </c>
      <c r="C111" s="42">
        <f>C104-C79</f>
        <v>1.8061528242856881</v>
      </c>
      <c r="D111" s="51"/>
      <c r="E111" s="9"/>
      <c r="F111" s="47" t="s">
        <v>51</v>
      </c>
      <c r="G111" s="42">
        <f>G104-G79</f>
        <v>1.7512528225791242</v>
      </c>
      <c r="H111" s="51"/>
    </row>
    <row r="112" spans="1:8" ht="15.75" hidden="1" x14ac:dyDescent="0.25">
      <c r="A112" s="9"/>
      <c r="B112" s="41" t="s">
        <v>58</v>
      </c>
      <c r="C112" s="42"/>
      <c r="D112" s="51"/>
      <c r="E112" s="9"/>
      <c r="F112" s="41" t="s">
        <v>58</v>
      </c>
      <c r="G112" s="42"/>
      <c r="H112" s="51"/>
    </row>
    <row r="113" spans="1:8" ht="15.75" hidden="1" x14ac:dyDescent="0.25">
      <c r="A113" s="9"/>
      <c r="B113" s="41" t="s">
        <v>57</v>
      </c>
      <c r="C113" s="42"/>
      <c r="D113" s="51"/>
      <c r="E113" s="9"/>
      <c r="F113" s="41" t="s">
        <v>57</v>
      </c>
      <c r="G113" s="42"/>
      <c r="H113" s="51"/>
    </row>
    <row r="114" spans="1:8" ht="16.5" hidden="1" thickBot="1" x14ac:dyDescent="0.3">
      <c r="A114" s="52"/>
      <c r="B114" s="53" t="s">
        <v>59</v>
      </c>
      <c r="C114" s="90"/>
      <c r="D114" s="55"/>
      <c r="E114" s="52"/>
      <c r="F114" s="53" t="s">
        <v>59</v>
      </c>
      <c r="G114" s="90"/>
      <c r="H114" s="55"/>
    </row>
    <row r="117" spans="1:8" ht="15.75" x14ac:dyDescent="0.25">
      <c r="B117" s="1" t="s">
        <v>60</v>
      </c>
      <c r="F117" s="1" t="s">
        <v>60</v>
      </c>
    </row>
    <row r="118" spans="1:8" ht="15.75" x14ac:dyDescent="0.25">
      <c r="B118" s="1"/>
      <c r="F118" s="1"/>
    </row>
    <row r="119" spans="1:8" ht="15.75" x14ac:dyDescent="0.25">
      <c r="B119" s="1"/>
      <c r="F119" s="1"/>
    </row>
    <row r="120" spans="1:8" ht="15.75" x14ac:dyDescent="0.25">
      <c r="B120" s="1"/>
      <c r="F120" s="1"/>
    </row>
    <row r="121" spans="1:8" ht="15.75" x14ac:dyDescent="0.25">
      <c r="B121" s="1"/>
      <c r="F121" s="1"/>
    </row>
    <row r="122" spans="1:8" ht="15.75" x14ac:dyDescent="0.25">
      <c r="B122" s="1"/>
      <c r="F122" s="1"/>
    </row>
    <row r="123" spans="1:8" ht="15.75" x14ac:dyDescent="0.25">
      <c r="B123" s="1"/>
      <c r="F123" s="1"/>
    </row>
    <row r="124" spans="1:8" ht="15.75" x14ac:dyDescent="0.25">
      <c r="B124" s="1"/>
      <c r="F124" s="1"/>
    </row>
    <row r="125" spans="1:8" ht="15.75" x14ac:dyDescent="0.25">
      <c r="B125" s="1"/>
      <c r="F125" s="1"/>
    </row>
    <row r="129" spans="1:8" ht="15.75" x14ac:dyDescent="0.25">
      <c r="A129" s="1"/>
      <c r="B129" s="1"/>
      <c r="C129" s="1" t="s">
        <v>0</v>
      </c>
      <c r="D129" s="1" t="s">
        <v>156</v>
      </c>
      <c r="E129" s="1"/>
      <c r="F129" s="1"/>
      <c r="G129" s="1" t="s">
        <v>0</v>
      </c>
      <c r="H129" s="1" t="s">
        <v>157</v>
      </c>
    </row>
    <row r="130" spans="1:8" ht="15.75" x14ac:dyDescent="0.25">
      <c r="A130" s="1"/>
      <c r="B130" s="1"/>
      <c r="C130" s="1" t="s">
        <v>3</v>
      </c>
      <c r="D130" s="1"/>
      <c r="E130" s="1"/>
      <c r="F130" s="1"/>
      <c r="G130" s="1" t="s">
        <v>3</v>
      </c>
      <c r="H130" s="1"/>
    </row>
    <row r="131" spans="1:8" ht="15.75" x14ac:dyDescent="0.25">
      <c r="A131" s="1"/>
      <c r="B131" s="1"/>
      <c r="C131" s="1" t="s">
        <v>4</v>
      </c>
      <c r="D131" s="1"/>
      <c r="E131" s="1"/>
      <c r="F131" s="1"/>
      <c r="G131" s="1" t="s">
        <v>4</v>
      </c>
      <c r="H131" s="1"/>
    </row>
    <row r="132" spans="1:8" ht="15.75" x14ac:dyDescent="0.25">
      <c r="A132" s="1"/>
      <c r="B132" s="1"/>
      <c r="C132" s="1" t="s">
        <v>5</v>
      </c>
      <c r="D132" s="1"/>
      <c r="E132" s="1"/>
      <c r="F132" s="1"/>
      <c r="G132" s="1" t="s">
        <v>5</v>
      </c>
      <c r="H132" s="1"/>
    </row>
    <row r="133" spans="1:8" ht="15.75" x14ac:dyDescent="0.25">
      <c r="A133" s="1"/>
      <c r="B133" s="2" t="s">
        <v>6</v>
      </c>
      <c r="C133" s="1"/>
      <c r="D133" s="1"/>
      <c r="E133" s="1"/>
      <c r="F133" s="2" t="s">
        <v>6</v>
      </c>
      <c r="G133" s="1"/>
      <c r="H133" s="1"/>
    </row>
    <row r="134" spans="1:8" ht="15.75" x14ac:dyDescent="0.25">
      <c r="A134" s="1" t="s">
        <v>7</v>
      </c>
      <c r="B134" s="1"/>
      <c r="C134" s="1"/>
      <c r="D134" s="1"/>
      <c r="E134" s="1" t="s">
        <v>7</v>
      </c>
      <c r="F134" s="1"/>
      <c r="G134" s="1"/>
      <c r="H134" s="1"/>
    </row>
    <row r="135" spans="1:8" ht="15.75" x14ac:dyDescent="0.25">
      <c r="A135" s="1" t="s">
        <v>158</v>
      </c>
      <c r="B135" s="1"/>
      <c r="C135" s="1"/>
      <c r="D135" s="1"/>
      <c r="E135" s="1" t="s">
        <v>159</v>
      </c>
      <c r="F135" s="1"/>
      <c r="G135" s="1"/>
      <c r="H135" s="1"/>
    </row>
    <row r="136" spans="1:8" ht="16.5" thickBot="1" x14ac:dyDescent="0.3">
      <c r="A136" s="1"/>
      <c r="B136" s="1"/>
      <c r="C136" s="1"/>
      <c r="D136" s="1"/>
      <c r="E136" s="1"/>
      <c r="F136" s="1"/>
      <c r="G136" s="1"/>
      <c r="H136" s="1"/>
    </row>
    <row r="137" spans="1:8" ht="15.75" x14ac:dyDescent="0.25">
      <c r="A137" s="3" t="s">
        <v>10</v>
      </c>
      <c r="B137" s="4" t="s">
        <v>11</v>
      </c>
      <c r="C137" s="3" t="s">
        <v>12</v>
      </c>
      <c r="D137" s="5" t="s">
        <v>13</v>
      </c>
      <c r="E137" s="5" t="s">
        <v>10</v>
      </c>
      <c r="F137" s="4" t="s">
        <v>11</v>
      </c>
      <c r="G137" s="3" t="s">
        <v>12</v>
      </c>
      <c r="H137" s="5" t="s">
        <v>13</v>
      </c>
    </row>
    <row r="138" spans="1:8" ht="16.5" thickBot="1" x14ac:dyDescent="0.3">
      <c r="A138" s="7" t="s">
        <v>14</v>
      </c>
      <c r="B138" s="6"/>
      <c r="C138" s="7" t="s">
        <v>15</v>
      </c>
      <c r="D138" s="8" t="s">
        <v>16</v>
      </c>
      <c r="E138" s="8" t="s">
        <v>14</v>
      </c>
      <c r="F138" s="6"/>
      <c r="G138" s="7" t="s">
        <v>15</v>
      </c>
      <c r="H138" s="8" t="s">
        <v>16</v>
      </c>
    </row>
    <row r="139" spans="1:8" ht="15.75" x14ac:dyDescent="0.25">
      <c r="A139" s="46"/>
      <c r="B139" s="3"/>
      <c r="C139" s="4"/>
      <c r="D139" s="3"/>
      <c r="E139" s="4"/>
      <c r="F139" s="3"/>
      <c r="G139" s="4"/>
      <c r="H139" s="3"/>
    </row>
    <row r="140" spans="1:8" ht="15.75" x14ac:dyDescent="0.25">
      <c r="A140" s="10">
        <v>1</v>
      </c>
      <c r="B140" s="74" t="s">
        <v>17</v>
      </c>
      <c r="C140" s="108">
        <f>'[1]Ж-3'!H23</f>
        <v>0.37030338906403437</v>
      </c>
      <c r="D140" s="93" t="s">
        <v>18</v>
      </c>
      <c r="E140" s="128">
        <v>1</v>
      </c>
      <c r="F140" s="74" t="s">
        <v>17</v>
      </c>
      <c r="G140" s="108">
        <f>'[1]Ж-3'!L23</f>
        <v>0.30260821759192919</v>
      </c>
      <c r="H140" s="93" t="s">
        <v>18</v>
      </c>
    </row>
    <row r="141" spans="1:8" ht="15.75" x14ac:dyDescent="0.25">
      <c r="A141" s="10">
        <v>2</v>
      </c>
      <c r="B141" s="11" t="s">
        <v>19</v>
      </c>
      <c r="C141" s="108">
        <f>'[1]Ж-3'!H34</f>
        <v>0.69421358565971203</v>
      </c>
      <c r="D141" s="16" t="s">
        <v>20</v>
      </c>
      <c r="E141" s="128">
        <v>2</v>
      </c>
      <c r="F141" s="11" t="s">
        <v>19</v>
      </c>
      <c r="G141" s="108">
        <f>'[1]Ж-3'!L34</f>
        <v>1.4146189630563752</v>
      </c>
      <c r="H141" s="16" t="s">
        <v>20</v>
      </c>
    </row>
    <row r="142" spans="1:8" ht="15.75" x14ac:dyDescent="0.25">
      <c r="A142" s="22"/>
      <c r="B142" s="7"/>
      <c r="C142" s="99"/>
      <c r="D142" s="19" t="s">
        <v>21</v>
      </c>
      <c r="E142" s="14"/>
      <c r="F142" s="7"/>
      <c r="G142" s="99"/>
      <c r="H142" s="19" t="s">
        <v>21</v>
      </c>
    </row>
    <row r="143" spans="1:8" ht="15.75" x14ac:dyDescent="0.25">
      <c r="A143" s="22"/>
      <c r="B143" s="7"/>
      <c r="C143" s="99"/>
      <c r="D143" s="21" t="s">
        <v>22</v>
      </c>
      <c r="E143" s="14"/>
      <c r="F143" s="7"/>
      <c r="G143" s="99"/>
      <c r="H143" s="21" t="s">
        <v>22</v>
      </c>
    </row>
    <row r="144" spans="1:8" ht="15.75" x14ac:dyDescent="0.25">
      <c r="A144" s="17">
        <v>3</v>
      </c>
      <c r="B144" s="79" t="s">
        <v>23</v>
      </c>
      <c r="C144" s="112">
        <f>'[1]Ж-3'!H53</f>
        <v>0.35000439181114701</v>
      </c>
      <c r="D144" s="19" t="s">
        <v>24</v>
      </c>
      <c r="E144" s="134">
        <v>3</v>
      </c>
      <c r="F144" s="79" t="s">
        <v>23</v>
      </c>
      <c r="G144" s="112">
        <f>'[1]Ж-3'!L53</f>
        <v>0.46811483454185887</v>
      </c>
      <c r="H144" s="19" t="s">
        <v>24</v>
      </c>
    </row>
    <row r="145" spans="1:8" ht="15.75" x14ac:dyDescent="0.25">
      <c r="A145" s="20"/>
      <c r="B145" s="80" t="s">
        <v>25</v>
      </c>
      <c r="C145" s="113"/>
      <c r="D145" s="19"/>
      <c r="E145" s="137"/>
      <c r="F145" s="80" t="s">
        <v>25</v>
      </c>
      <c r="G145" s="113"/>
      <c r="H145" s="19"/>
    </row>
    <row r="146" spans="1:8" ht="15.75" x14ac:dyDescent="0.25">
      <c r="A146" s="10">
        <v>4</v>
      </c>
      <c r="B146" s="81" t="s">
        <v>26</v>
      </c>
      <c r="C146" s="108">
        <f>'[1]Ж-3'!H61</f>
        <v>0.4802134770889489</v>
      </c>
      <c r="D146" s="91" t="s">
        <v>27</v>
      </c>
      <c r="E146" s="128">
        <v>4</v>
      </c>
      <c r="F146" s="81" t="s">
        <v>26</v>
      </c>
      <c r="G146" s="108">
        <f>'[1]Ж-3'!L61</f>
        <v>0.31487330221741305</v>
      </c>
      <c r="H146" s="91" t="s">
        <v>27</v>
      </c>
    </row>
    <row r="147" spans="1:8" ht="15.75" x14ac:dyDescent="0.25">
      <c r="A147" s="10" t="s">
        <v>151</v>
      </c>
      <c r="B147" s="81" t="s">
        <v>28</v>
      </c>
      <c r="C147" s="108"/>
      <c r="D147" s="91" t="s">
        <v>29</v>
      </c>
      <c r="E147" s="128" t="s">
        <v>151</v>
      </c>
      <c r="F147" s="81" t="s">
        <v>28</v>
      </c>
      <c r="G147" s="108"/>
      <c r="H147" s="91" t="s">
        <v>29</v>
      </c>
    </row>
    <row r="148" spans="1:8" ht="15.75" x14ac:dyDescent="0.25">
      <c r="A148" s="10"/>
      <c r="B148" s="81" t="s">
        <v>30</v>
      </c>
      <c r="C148" s="108"/>
      <c r="D148" s="91" t="s">
        <v>47</v>
      </c>
      <c r="E148" s="128"/>
      <c r="F148" s="81" t="s">
        <v>30</v>
      </c>
      <c r="G148" s="108"/>
      <c r="H148" s="91" t="s">
        <v>47</v>
      </c>
    </row>
    <row r="149" spans="1:8" ht="15.75" x14ac:dyDescent="0.25">
      <c r="A149" s="22"/>
      <c r="B149" s="125" t="s">
        <v>32</v>
      </c>
      <c r="C149" s="99">
        <f>'[1]Ж-3'!H74</f>
        <v>0.1707667147528652</v>
      </c>
      <c r="D149" s="94" t="s">
        <v>33</v>
      </c>
      <c r="E149" s="14"/>
      <c r="F149" s="125" t="s">
        <v>32</v>
      </c>
      <c r="G149" s="99">
        <f>'[1]Ж-3'!L74</f>
        <v>0.37094840994152095</v>
      </c>
      <c r="H149" s="94" t="s">
        <v>33</v>
      </c>
    </row>
    <row r="150" spans="1:8" ht="15.75" x14ac:dyDescent="0.25">
      <c r="A150" s="22"/>
      <c r="B150" s="81" t="s">
        <v>34</v>
      </c>
      <c r="C150" s="108">
        <f>'[1]Ж-3'!H85</f>
        <v>4.2823373327303745E-2</v>
      </c>
      <c r="D150" s="91" t="s">
        <v>35</v>
      </c>
      <c r="E150" s="14"/>
      <c r="F150" s="81" t="s">
        <v>34</v>
      </c>
      <c r="G150" s="108">
        <f>'[1]Ж-3'!L85</f>
        <v>4.5596048980516453E-2</v>
      </c>
      <c r="H150" s="91" t="s">
        <v>35</v>
      </c>
    </row>
    <row r="151" spans="1:8" ht="15.75" x14ac:dyDescent="0.25">
      <c r="A151" s="22"/>
      <c r="B151" s="81" t="s">
        <v>36</v>
      </c>
      <c r="C151" s="108">
        <f>'[1]Ж-3'!H104</f>
        <v>3.4153342950573047E-2</v>
      </c>
      <c r="D151" s="91"/>
      <c r="E151" s="14"/>
      <c r="F151" s="81" t="s">
        <v>36</v>
      </c>
      <c r="G151" s="108">
        <f>'[1]Ж-3'!L104</f>
        <v>3.7851878565461322E-2</v>
      </c>
      <c r="H151" s="91"/>
    </row>
    <row r="152" spans="1:8" ht="15.75" x14ac:dyDescent="0.25">
      <c r="A152" s="22">
        <v>6</v>
      </c>
      <c r="B152" s="7" t="s">
        <v>37</v>
      </c>
      <c r="C152" s="99">
        <f>'[1]Ж-3'!H112</f>
        <v>1.9652178407152821E-3</v>
      </c>
      <c r="D152" s="94" t="s">
        <v>38</v>
      </c>
      <c r="E152" s="14">
        <v>6</v>
      </c>
      <c r="F152" s="7" t="s">
        <v>37</v>
      </c>
      <c r="G152" s="99">
        <f>'[1]Ж-3'!L112</f>
        <v>2.0635694018514804E-3</v>
      </c>
      <c r="H152" s="94" t="s">
        <v>38</v>
      </c>
    </row>
    <row r="153" spans="1:8" ht="15.75" x14ac:dyDescent="0.25">
      <c r="A153" s="10">
        <v>7</v>
      </c>
      <c r="B153" s="74" t="s">
        <v>39</v>
      </c>
      <c r="C153" s="108">
        <f>'[1]Ж-3'!H118</f>
        <v>9.8260892035764141E-3</v>
      </c>
      <c r="D153" s="91" t="s">
        <v>38</v>
      </c>
      <c r="E153" s="128">
        <v>7</v>
      </c>
      <c r="F153" s="74" t="s">
        <v>39</v>
      </c>
      <c r="G153" s="108">
        <f>'[1]Ж-3'!L118</f>
        <v>1.0317847009257402E-2</v>
      </c>
      <c r="H153" s="91" t="s">
        <v>38</v>
      </c>
    </row>
    <row r="154" spans="1:8" ht="15.75" x14ac:dyDescent="0.25">
      <c r="A154" s="22">
        <v>8</v>
      </c>
      <c r="B154" s="7" t="s">
        <v>40</v>
      </c>
      <c r="C154" s="99">
        <f>'[1]Ж-3'!H402</f>
        <v>0.81492406046611165</v>
      </c>
      <c r="D154" s="94" t="s">
        <v>38</v>
      </c>
      <c r="E154" s="14">
        <v>8</v>
      </c>
      <c r="F154" s="7" t="s">
        <v>40</v>
      </c>
      <c r="G154" s="99">
        <f>'[1]Ж-3'!L402</f>
        <v>0.71316583955298563</v>
      </c>
      <c r="H154" s="94" t="s">
        <v>38</v>
      </c>
    </row>
    <row r="155" spans="1:8" ht="15.75" x14ac:dyDescent="0.25">
      <c r="A155" s="10">
        <v>9</v>
      </c>
      <c r="B155" s="74" t="s">
        <v>65</v>
      </c>
      <c r="C155" s="108">
        <f>'[1]Ж-3'!H425</f>
        <v>6.835782E-2</v>
      </c>
      <c r="D155" s="91" t="s">
        <v>27</v>
      </c>
      <c r="E155" s="128">
        <v>9</v>
      </c>
      <c r="F155" s="74" t="s">
        <v>65</v>
      </c>
      <c r="G155" s="108">
        <f>'[1]Ж-3'!L425</f>
        <v>6.835782E-2</v>
      </c>
      <c r="H155" s="91" t="s">
        <v>27</v>
      </c>
    </row>
    <row r="156" spans="1:8" ht="15.75" x14ac:dyDescent="0.25">
      <c r="A156" s="22"/>
      <c r="B156" s="7" t="s">
        <v>42</v>
      </c>
      <c r="C156" s="99"/>
      <c r="D156" s="94"/>
      <c r="E156" s="14"/>
      <c r="F156" s="7" t="s">
        <v>42</v>
      </c>
      <c r="G156" s="99"/>
      <c r="H156" s="94"/>
    </row>
    <row r="157" spans="1:8" ht="15.75" x14ac:dyDescent="0.25">
      <c r="A157" s="10">
        <v>10</v>
      </c>
      <c r="B157" s="74" t="s">
        <v>43</v>
      </c>
      <c r="C157" s="108">
        <f>'[1]Ж-3'!H437</f>
        <v>8.6273100258987163E-3</v>
      </c>
      <c r="D157" s="91" t="s">
        <v>44</v>
      </c>
      <c r="E157" s="128">
        <v>10</v>
      </c>
      <c r="F157" s="74" t="s">
        <v>43</v>
      </c>
      <c r="G157" s="108">
        <f>'[1]Ж-3'!L437</f>
        <v>2.2718920996520588E-2</v>
      </c>
      <c r="H157" s="91" t="s">
        <v>44</v>
      </c>
    </row>
    <row r="158" spans="1:8" ht="15.75" x14ac:dyDescent="0.25">
      <c r="A158" s="10"/>
      <c r="B158" s="74" t="s">
        <v>45</v>
      </c>
      <c r="C158" s="108"/>
      <c r="D158" s="91"/>
      <c r="E158" s="128"/>
      <c r="F158" s="74" t="s">
        <v>45</v>
      </c>
      <c r="G158" s="108"/>
      <c r="H158" s="91"/>
    </row>
    <row r="159" spans="1:8" ht="15.75" x14ac:dyDescent="0.25">
      <c r="A159" s="10">
        <v>11</v>
      </c>
      <c r="B159" s="74" t="s">
        <v>46</v>
      </c>
      <c r="C159" s="108">
        <f>'[1]Ж-3'!H448</f>
        <v>5.008707081986483E-3</v>
      </c>
      <c r="D159" s="94" t="s">
        <v>47</v>
      </c>
      <c r="E159" s="128">
        <v>11</v>
      </c>
      <c r="F159" s="74" t="s">
        <v>46</v>
      </c>
      <c r="G159" s="108">
        <f>'[1]Ж-3'!L448</f>
        <v>5.2030735719813129E-3</v>
      </c>
      <c r="H159" s="94" t="s">
        <v>47</v>
      </c>
    </row>
    <row r="160" spans="1:8" ht="15.75" x14ac:dyDescent="0.25">
      <c r="A160" s="10">
        <v>12</v>
      </c>
      <c r="B160" s="74" t="s">
        <v>48</v>
      </c>
      <c r="C160" s="108">
        <f>'[1]Ж-3'!H464</f>
        <v>4.3887288993371867E-2</v>
      </c>
      <c r="D160" s="91" t="s">
        <v>27</v>
      </c>
      <c r="E160" s="128">
        <v>12</v>
      </c>
      <c r="F160" s="74" t="s">
        <v>48</v>
      </c>
      <c r="G160" s="108">
        <f>'[1]Ж-3'!L464</f>
        <v>6.8230317273795527E-2</v>
      </c>
      <c r="H160" s="91" t="s">
        <v>27</v>
      </c>
    </row>
    <row r="161" spans="1:8" ht="15.75" x14ac:dyDescent="0.25">
      <c r="A161" s="10"/>
      <c r="B161" s="74" t="s">
        <v>49</v>
      </c>
      <c r="C161" s="108"/>
      <c r="D161" s="91"/>
      <c r="E161" s="128"/>
      <c r="F161" s="74" t="s">
        <v>49</v>
      </c>
      <c r="G161" s="108"/>
      <c r="H161" s="91"/>
    </row>
    <row r="162" spans="1:8" ht="16.5" thickBot="1" x14ac:dyDescent="0.3">
      <c r="A162" s="64">
        <v>13</v>
      </c>
      <c r="B162" s="84" t="s">
        <v>50</v>
      </c>
      <c r="C162" s="111">
        <f>'[1]Ж-3'!H472</f>
        <v>8.0875471698113197E-2</v>
      </c>
      <c r="D162" s="102" t="s">
        <v>27</v>
      </c>
      <c r="E162" s="133">
        <v>13</v>
      </c>
      <c r="F162" s="84" t="s">
        <v>50</v>
      </c>
      <c r="G162" s="111">
        <f>'[1]Ж-3'!L472</f>
        <v>5.0294352298971237E-2</v>
      </c>
      <c r="H162" s="102" t="s">
        <v>27</v>
      </c>
    </row>
    <row r="163" spans="1:8" ht="15.75" x14ac:dyDescent="0.25">
      <c r="A163" s="40"/>
      <c r="B163" s="41" t="s">
        <v>51</v>
      </c>
      <c r="C163" s="42">
        <f>C141+C146+C152+C153+C154+C155+C157+C159+C160+C162+C144+C149+C150+C151+C142+C140</f>
        <v>3.175950239964358</v>
      </c>
      <c r="D163" s="43"/>
      <c r="E163" s="72"/>
      <c r="F163" s="41" t="s">
        <v>51</v>
      </c>
      <c r="G163" s="42">
        <f>G141+G146+G152+G153+G154+G155+G157+G159+G160+G162+G144+G149+G150+G151+G142+G140</f>
        <v>3.8949633950004379</v>
      </c>
      <c r="H163" s="43"/>
    </row>
    <row r="164" spans="1:8" ht="15.75" x14ac:dyDescent="0.25">
      <c r="A164" s="40"/>
      <c r="B164" s="41" t="s">
        <v>52</v>
      </c>
      <c r="C164" s="44"/>
      <c r="D164" s="45"/>
      <c r="E164" s="72"/>
      <c r="F164" s="41" t="s">
        <v>52</v>
      </c>
      <c r="G164" s="44"/>
      <c r="H164" s="45"/>
    </row>
    <row r="165" spans="1:8" ht="16.5" thickBot="1" x14ac:dyDescent="0.3">
      <c r="A165" s="40"/>
      <c r="B165" s="41" t="s">
        <v>53</v>
      </c>
      <c r="C165" s="44"/>
      <c r="D165" s="45"/>
      <c r="E165" s="72"/>
      <c r="F165" s="41" t="s">
        <v>53</v>
      </c>
      <c r="G165" s="44"/>
      <c r="H165" s="45"/>
    </row>
    <row r="166" spans="1:8" ht="15.75" x14ac:dyDescent="0.25">
      <c r="A166" s="9"/>
      <c r="B166" s="47" t="s">
        <v>51</v>
      </c>
      <c r="C166" s="119">
        <f>C141+C144+C149+C150+C151+C152+C157+C159+C160+C153+C154+C142+C140</f>
        <v>2.5465034711772958</v>
      </c>
      <c r="D166" s="49"/>
      <c r="E166" s="6"/>
      <c r="F166" s="47" t="s">
        <v>51</v>
      </c>
      <c r="G166" s="119">
        <f>G141+G144+G149+G150+G151+G152+G157+G159+G160+G153+G154+G142+G140</f>
        <v>3.461437920484054</v>
      </c>
      <c r="H166" s="49"/>
    </row>
    <row r="167" spans="1:8" ht="15.75" x14ac:dyDescent="0.25">
      <c r="A167" s="9"/>
      <c r="B167" s="41" t="s">
        <v>54</v>
      </c>
      <c r="C167" s="56"/>
      <c r="D167" s="51"/>
      <c r="E167" s="6"/>
      <c r="F167" s="41" t="s">
        <v>54</v>
      </c>
      <c r="G167" s="56"/>
      <c r="H167" s="51"/>
    </row>
    <row r="168" spans="1:8" ht="16.5" thickBot="1" x14ac:dyDescent="0.3">
      <c r="A168" s="52"/>
      <c r="B168" s="53" t="s">
        <v>55</v>
      </c>
      <c r="C168" s="120"/>
      <c r="D168" s="55"/>
      <c r="E168" s="107"/>
      <c r="F168" s="53" t="s">
        <v>55</v>
      </c>
      <c r="G168" s="120"/>
      <c r="H168" s="55"/>
    </row>
    <row r="169" spans="1:8" ht="15.75" hidden="1" x14ac:dyDescent="0.25">
      <c r="A169" s="40"/>
      <c r="B169" s="41" t="s">
        <v>51</v>
      </c>
      <c r="C169" s="42">
        <f>C163-C142-C141</f>
        <v>2.4817366543046457</v>
      </c>
      <c r="D169" s="43"/>
      <c r="E169" s="72"/>
      <c r="F169" s="41" t="s">
        <v>51</v>
      </c>
      <c r="G169" s="42">
        <f>G163-G142-G141</f>
        <v>2.4803444319440624</v>
      </c>
      <c r="H169" s="43"/>
    </row>
    <row r="170" spans="1:8" ht="15.75" hidden="1" x14ac:dyDescent="0.25">
      <c r="A170" s="40"/>
      <c r="B170" s="41" t="s">
        <v>56</v>
      </c>
      <c r="C170" s="44"/>
      <c r="D170" s="45"/>
      <c r="E170" s="72"/>
      <c r="F170" s="41" t="s">
        <v>56</v>
      </c>
      <c r="G170" s="44"/>
      <c r="H170" s="45"/>
    </row>
    <row r="171" spans="1:8" ht="15.75" hidden="1" x14ac:dyDescent="0.25">
      <c r="A171" s="40"/>
      <c r="B171" s="41" t="s">
        <v>57</v>
      </c>
      <c r="C171" s="44"/>
      <c r="D171" s="45"/>
      <c r="E171" s="72"/>
      <c r="F171" s="41" t="s">
        <v>57</v>
      </c>
      <c r="G171" s="44"/>
      <c r="H171" s="45"/>
    </row>
    <row r="172" spans="1:8" ht="16.5" hidden="1" thickBot="1" x14ac:dyDescent="0.3">
      <c r="A172" s="58"/>
      <c r="B172" s="41" t="s">
        <v>53</v>
      </c>
      <c r="C172" s="70"/>
      <c r="D172" s="71"/>
      <c r="E172" s="136"/>
      <c r="F172" s="41" t="s">
        <v>53</v>
      </c>
      <c r="G172" s="70"/>
      <c r="H172" s="71"/>
    </row>
    <row r="173" spans="1:8" ht="15.75" hidden="1" x14ac:dyDescent="0.25">
      <c r="A173" s="9"/>
      <c r="B173" s="47" t="s">
        <v>51</v>
      </c>
      <c r="C173" s="42">
        <f>C166-C141</f>
        <v>1.8522898855175838</v>
      </c>
      <c r="D173" s="51"/>
      <c r="E173" s="6"/>
      <c r="F173" s="47" t="s">
        <v>51</v>
      </c>
      <c r="G173" s="42">
        <f>G166-G141</f>
        <v>2.0468189574276785</v>
      </c>
      <c r="H173" s="51"/>
    </row>
    <row r="174" spans="1:8" ht="15.75" hidden="1" x14ac:dyDescent="0.25">
      <c r="A174" s="9"/>
      <c r="B174" s="41" t="s">
        <v>58</v>
      </c>
      <c r="C174" s="42"/>
      <c r="D174" s="51"/>
      <c r="E174" s="6"/>
      <c r="F174" s="41" t="s">
        <v>58</v>
      </c>
      <c r="G174" s="42"/>
      <c r="H174" s="51"/>
    </row>
    <row r="175" spans="1:8" ht="15.75" hidden="1" x14ac:dyDescent="0.25">
      <c r="A175" s="9"/>
      <c r="B175" s="41" t="s">
        <v>57</v>
      </c>
      <c r="C175" s="42"/>
      <c r="D175" s="51"/>
      <c r="E175" s="6"/>
      <c r="F175" s="41" t="s">
        <v>57</v>
      </c>
      <c r="G175" s="42"/>
      <c r="H175" s="51"/>
    </row>
    <row r="176" spans="1:8" ht="16.5" hidden="1" thickBot="1" x14ac:dyDescent="0.3">
      <c r="A176" s="52"/>
      <c r="B176" s="53" t="s">
        <v>59</v>
      </c>
      <c r="C176" s="90"/>
      <c r="D176" s="55"/>
      <c r="E176" s="107"/>
      <c r="F176" s="53" t="s">
        <v>59</v>
      </c>
      <c r="G176" s="90"/>
      <c r="H176" s="55"/>
    </row>
    <row r="179" spans="1:8" ht="15.75" x14ac:dyDescent="0.25">
      <c r="B179" s="1" t="s">
        <v>60</v>
      </c>
      <c r="F179" s="1" t="s">
        <v>60</v>
      </c>
    </row>
    <row r="180" spans="1:8" ht="15.75" x14ac:dyDescent="0.25">
      <c r="B180" s="1"/>
      <c r="F180" s="1"/>
    </row>
    <row r="181" spans="1:8" ht="15.75" x14ac:dyDescent="0.25">
      <c r="B181" s="1"/>
      <c r="F181" s="1"/>
    </row>
    <row r="182" spans="1:8" ht="15.75" x14ac:dyDescent="0.25">
      <c r="B182" s="1"/>
      <c r="F182" s="1"/>
    </row>
    <row r="183" spans="1:8" ht="15.75" x14ac:dyDescent="0.25">
      <c r="B183" s="1"/>
      <c r="F183" s="1"/>
    </row>
    <row r="184" spans="1:8" ht="15.75" x14ac:dyDescent="0.25">
      <c r="B184" s="1"/>
      <c r="F184" s="1"/>
    </row>
    <row r="185" spans="1:8" ht="15.75" x14ac:dyDescent="0.25">
      <c r="B185" s="1"/>
      <c r="F185" s="1"/>
    </row>
    <row r="186" spans="1:8" ht="15.75" x14ac:dyDescent="0.25">
      <c r="B186" s="1"/>
      <c r="F186" s="1"/>
    </row>
    <row r="187" spans="1:8" ht="15.75" x14ac:dyDescent="0.25">
      <c r="B187" s="1"/>
      <c r="F187" s="1"/>
    </row>
    <row r="188" spans="1:8" ht="15.75" x14ac:dyDescent="0.25">
      <c r="B188" s="1"/>
      <c r="F188" s="1"/>
    </row>
    <row r="191" spans="1:8" ht="12" customHeight="1" x14ac:dyDescent="0.25"/>
    <row r="192" spans="1:8" ht="15.75" x14ac:dyDescent="0.25">
      <c r="A192" s="1"/>
      <c r="B192" s="1"/>
      <c r="C192" s="1" t="s">
        <v>0</v>
      </c>
      <c r="D192" s="1" t="s">
        <v>160</v>
      </c>
      <c r="E192" s="1"/>
      <c r="F192" s="1"/>
      <c r="G192" s="1" t="s">
        <v>0</v>
      </c>
      <c r="H192" s="1" t="s">
        <v>161</v>
      </c>
    </row>
    <row r="193" spans="1:8" ht="15.75" x14ac:dyDescent="0.25">
      <c r="A193" s="1"/>
      <c r="B193" s="1"/>
      <c r="C193" s="1" t="s">
        <v>3</v>
      </c>
      <c r="D193" s="1"/>
      <c r="E193" s="1"/>
      <c r="F193" s="1"/>
      <c r="G193" s="1" t="s">
        <v>3</v>
      </c>
      <c r="H193" s="1"/>
    </row>
    <row r="194" spans="1:8" ht="15.75" x14ac:dyDescent="0.25">
      <c r="A194" s="1"/>
      <c r="B194" s="1"/>
      <c r="C194" s="1" t="s">
        <v>4</v>
      </c>
      <c r="D194" s="1"/>
      <c r="E194" s="1"/>
      <c r="F194" s="1"/>
      <c r="G194" s="1" t="s">
        <v>4</v>
      </c>
      <c r="H194" s="1"/>
    </row>
    <row r="195" spans="1:8" ht="15.75" x14ac:dyDescent="0.25">
      <c r="A195" s="1"/>
      <c r="B195" s="1"/>
      <c r="C195" s="1" t="s">
        <v>5</v>
      </c>
      <c r="D195" s="1"/>
      <c r="E195" s="1"/>
      <c r="F195" s="1"/>
      <c r="G195" s="1" t="s">
        <v>5</v>
      </c>
      <c r="H195" s="1"/>
    </row>
    <row r="196" spans="1:8" ht="15.75" x14ac:dyDescent="0.25">
      <c r="A196" s="1"/>
      <c r="B196" s="2" t="s">
        <v>6</v>
      </c>
      <c r="C196" s="1"/>
      <c r="D196" s="1"/>
      <c r="E196" s="1"/>
      <c r="F196" s="2" t="s">
        <v>6</v>
      </c>
      <c r="G196" s="1"/>
      <c r="H196" s="1"/>
    </row>
    <row r="197" spans="1:8" ht="15.75" x14ac:dyDescent="0.25">
      <c r="A197" s="1" t="s">
        <v>7</v>
      </c>
      <c r="B197" s="1"/>
      <c r="C197" s="1"/>
      <c r="D197" s="1"/>
      <c r="E197" s="1" t="s">
        <v>7</v>
      </c>
      <c r="F197" s="1"/>
      <c r="G197" s="1"/>
      <c r="H197" s="1"/>
    </row>
    <row r="198" spans="1:8" ht="15.75" x14ac:dyDescent="0.25">
      <c r="A198" s="1" t="s">
        <v>162</v>
      </c>
      <c r="B198" s="1"/>
      <c r="C198" s="1"/>
      <c r="D198" s="1"/>
      <c r="E198" s="1" t="s">
        <v>163</v>
      </c>
      <c r="F198" s="1"/>
      <c r="G198" s="1"/>
      <c r="H198" s="1"/>
    </row>
    <row r="199" spans="1:8" ht="16.5" thickBot="1" x14ac:dyDescent="0.3">
      <c r="A199" s="1"/>
      <c r="B199" s="1"/>
      <c r="C199" s="1"/>
      <c r="D199" s="1"/>
      <c r="E199" s="1"/>
      <c r="F199" s="1"/>
      <c r="G199" s="1"/>
      <c r="H199" s="1"/>
    </row>
    <row r="200" spans="1:8" ht="15.75" x14ac:dyDescent="0.25">
      <c r="A200" s="3" t="s">
        <v>10</v>
      </c>
      <c r="B200" s="4" t="s">
        <v>11</v>
      </c>
      <c r="C200" s="3" t="s">
        <v>12</v>
      </c>
      <c r="D200" s="5" t="s">
        <v>13</v>
      </c>
      <c r="E200" s="5" t="s">
        <v>10</v>
      </c>
      <c r="F200" s="4" t="s">
        <v>11</v>
      </c>
      <c r="G200" s="3" t="s">
        <v>12</v>
      </c>
      <c r="H200" s="5" t="s">
        <v>13</v>
      </c>
    </row>
    <row r="201" spans="1:8" ht="16.5" thickBot="1" x14ac:dyDescent="0.3">
      <c r="A201" s="7" t="s">
        <v>14</v>
      </c>
      <c r="B201" s="6"/>
      <c r="C201" s="7" t="s">
        <v>15</v>
      </c>
      <c r="D201" s="8" t="s">
        <v>16</v>
      </c>
      <c r="E201" s="8" t="s">
        <v>14</v>
      </c>
      <c r="F201" s="6"/>
      <c r="G201" s="7" t="s">
        <v>15</v>
      </c>
      <c r="H201" s="8" t="s">
        <v>16</v>
      </c>
    </row>
    <row r="202" spans="1:8" ht="15.75" x14ac:dyDescent="0.25">
      <c r="A202" s="46"/>
      <c r="B202" s="3"/>
      <c r="C202" s="4"/>
      <c r="D202" s="3"/>
      <c r="E202" s="4"/>
      <c r="F202" s="3"/>
      <c r="G202" s="4"/>
      <c r="H202" s="3"/>
    </row>
    <row r="203" spans="1:8" ht="15.75" x14ac:dyDescent="0.25">
      <c r="A203" s="10">
        <v>1</v>
      </c>
      <c r="B203" s="74" t="s">
        <v>17</v>
      </c>
      <c r="C203" s="108">
        <f>'[1]Ж-3'!M23</f>
        <v>0.41877324221413875</v>
      </c>
      <c r="D203" s="93" t="s">
        <v>18</v>
      </c>
      <c r="E203" s="128">
        <v>1</v>
      </c>
      <c r="F203" s="74" t="s">
        <v>17</v>
      </c>
      <c r="G203" s="108">
        <f>'[1]Ж-3'!N23</f>
        <v>0.15529790963439868</v>
      </c>
      <c r="H203" s="93" t="s">
        <v>18</v>
      </c>
    </row>
    <row r="204" spans="1:8" ht="15.75" x14ac:dyDescent="0.25">
      <c r="A204" s="10">
        <v>2</v>
      </c>
      <c r="B204" s="11" t="s">
        <v>19</v>
      </c>
      <c r="C204" s="108">
        <f>'[1]Ж-3'!M34</f>
        <v>0.62287295942145426</v>
      </c>
      <c r="D204" s="16" t="s">
        <v>20</v>
      </c>
      <c r="E204" s="128">
        <v>2</v>
      </c>
      <c r="F204" s="11" t="s">
        <v>19</v>
      </c>
      <c r="G204" s="108">
        <f>'[1]Ж-3'!N34</f>
        <v>1.4585325346847708</v>
      </c>
      <c r="H204" s="16" t="s">
        <v>20</v>
      </c>
    </row>
    <row r="205" spans="1:8" ht="15.75" x14ac:dyDescent="0.25">
      <c r="A205" s="22"/>
      <c r="B205" s="7"/>
      <c r="C205" s="99"/>
      <c r="D205" s="19" t="s">
        <v>21</v>
      </c>
      <c r="E205" s="14"/>
      <c r="F205" s="7"/>
      <c r="G205" s="99"/>
      <c r="H205" s="19" t="s">
        <v>21</v>
      </c>
    </row>
    <row r="206" spans="1:8" ht="15.75" x14ac:dyDescent="0.25">
      <c r="A206" s="22"/>
      <c r="B206" s="7"/>
      <c r="C206" s="99"/>
      <c r="D206" s="21" t="s">
        <v>22</v>
      </c>
      <c r="E206" s="14"/>
      <c r="F206" s="7"/>
      <c r="G206" s="99"/>
      <c r="H206" s="21" t="s">
        <v>22</v>
      </c>
    </row>
    <row r="207" spans="1:8" ht="15.75" x14ac:dyDescent="0.25">
      <c r="A207" s="17">
        <v>3</v>
      </c>
      <c r="B207" s="79" t="s">
        <v>23</v>
      </c>
      <c r="C207" s="112">
        <f>'[1]Ж-3'!M53</f>
        <v>0.27964657251908387</v>
      </c>
      <c r="D207" s="19" t="s">
        <v>24</v>
      </c>
      <c r="E207" s="134">
        <v>3</v>
      </c>
      <c r="F207" s="79" t="s">
        <v>23</v>
      </c>
      <c r="G207" s="112">
        <f>'[1]Ж-3'!N53</f>
        <v>0.47565150113030241</v>
      </c>
      <c r="H207" s="19" t="s">
        <v>24</v>
      </c>
    </row>
    <row r="208" spans="1:8" ht="15.75" x14ac:dyDescent="0.25">
      <c r="A208" s="20"/>
      <c r="B208" s="80" t="s">
        <v>25</v>
      </c>
      <c r="C208" s="113"/>
      <c r="D208" s="19"/>
      <c r="E208" s="137"/>
      <c r="F208" s="80" t="s">
        <v>25</v>
      </c>
      <c r="G208" s="113"/>
      <c r="H208" s="19"/>
    </row>
    <row r="209" spans="1:8" ht="15.75" x14ac:dyDescent="0.25">
      <c r="A209" s="10">
        <v>4</v>
      </c>
      <c r="B209" s="81" t="s">
        <v>26</v>
      </c>
      <c r="C209" s="108">
        <f>'[1]Ж-3'!M61</f>
        <v>0.47557253506384761</v>
      </c>
      <c r="D209" s="91" t="s">
        <v>27</v>
      </c>
      <c r="E209" s="128">
        <v>4</v>
      </c>
      <c r="F209" s="81" t="s">
        <v>26</v>
      </c>
      <c r="G209" s="108">
        <f>'[1]Ж-3'!N61</f>
        <v>0.34618236505705036</v>
      </c>
      <c r="H209" s="91" t="s">
        <v>27</v>
      </c>
    </row>
    <row r="210" spans="1:8" ht="15.75" x14ac:dyDescent="0.25">
      <c r="A210" s="10" t="s">
        <v>151</v>
      </c>
      <c r="B210" s="81" t="s">
        <v>28</v>
      </c>
      <c r="C210" s="108"/>
      <c r="D210" s="91" t="s">
        <v>29</v>
      </c>
      <c r="E210" s="128" t="s">
        <v>151</v>
      </c>
      <c r="F210" s="81" t="s">
        <v>28</v>
      </c>
      <c r="G210" s="108"/>
      <c r="H210" s="91" t="s">
        <v>29</v>
      </c>
    </row>
    <row r="211" spans="1:8" ht="15.75" x14ac:dyDescent="0.25">
      <c r="A211" s="10"/>
      <c r="B211" s="81" t="s">
        <v>30</v>
      </c>
      <c r="C211" s="108"/>
      <c r="D211" s="91" t="s">
        <v>47</v>
      </c>
      <c r="E211" s="128"/>
      <c r="F211" s="81" t="s">
        <v>30</v>
      </c>
      <c r="G211" s="108"/>
      <c r="H211" s="91" t="s">
        <v>47</v>
      </c>
    </row>
    <row r="212" spans="1:8" ht="15.75" x14ac:dyDescent="0.25">
      <c r="A212" s="22"/>
      <c r="B212" s="125" t="s">
        <v>32</v>
      </c>
      <c r="C212" s="99">
        <f>'[1]Ж-3'!M74</f>
        <v>0.13762098841078033</v>
      </c>
      <c r="D212" s="94" t="s">
        <v>33</v>
      </c>
      <c r="E212" s="14"/>
      <c r="F212" s="125" t="s">
        <v>32</v>
      </c>
      <c r="G212" s="99">
        <f>'[1]Ж-3'!N74</f>
        <v>0.36538100796192052</v>
      </c>
      <c r="H212" s="94" t="s">
        <v>33</v>
      </c>
    </row>
    <row r="213" spans="1:8" ht="15.75" x14ac:dyDescent="0.25">
      <c r="A213" s="22"/>
      <c r="B213" s="81" t="s">
        <v>34</v>
      </c>
      <c r="C213" s="108">
        <f>'[1]Ж-3'!M85</f>
        <v>3.8228052336327867E-2</v>
      </c>
      <c r="D213" s="91" t="s">
        <v>35</v>
      </c>
      <c r="E213" s="14"/>
      <c r="F213" s="81" t="s">
        <v>34</v>
      </c>
      <c r="G213" s="108">
        <f>'[1]Ж-3'!N85</f>
        <v>4.5725791704391804E-2</v>
      </c>
      <c r="H213" s="91" t="s">
        <v>35</v>
      </c>
    </row>
    <row r="214" spans="1:8" ht="15.75" x14ac:dyDescent="0.25">
      <c r="A214" s="22"/>
      <c r="B214" s="81" t="s">
        <v>36</v>
      </c>
      <c r="C214" s="108">
        <f>'[1]Ж-3'!M104</f>
        <v>3.0582441869062296E-2</v>
      </c>
      <c r="D214" s="91"/>
      <c r="E214" s="14"/>
      <c r="F214" s="81" t="s">
        <v>36</v>
      </c>
      <c r="G214" s="108">
        <f>'[1]Ж-3'!N104</f>
        <v>3.8060521662700068E-2</v>
      </c>
      <c r="H214" s="91"/>
    </row>
    <row r="215" spans="1:8" ht="15.75" x14ac:dyDescent="0.25">
      <c r="A215" s="22">
        <v>6</v>
      </c>
      <c r="B215" s="7" t="s">
        <v>37</v>
      </c>
      <c r="C215" s="99">
        <f>'[1]Ж-3'!M112</f>
        <v>1.3840890315269527E-3</v>
      </c>
      <c r="D215" s="94" t="s">
        <v>38</v>
      </c>
      <c r="E215" s="14">
        <v>6</v>
      </c>
      <c r="F215" s="7" t="s">
        <v>37</v>
      </c>
      <c r="G215" s="99">
        <f>'[1]Ж-3'!N112</f>
        <v>1.5555300068981375E-3</v>
      </c>
      <c r="H215" s="94" t="s">
        <v>38</v>
      </c>
    </row>
    <row r="216" spans="1:8" ht="15.75" x14ac:dyDescent="0.25">
      <c r="A216" s="10">
        <v>7</v>
      </c>
      <c r="B216" s="74" t="s">
        <v>39</v>
      </c>
      <c r="C216" s="108">
        <f>'[1]Ж-3'!M118</f>
        <v>6.9204451576347654E-3</v>
      </c>
      <c r="D216" s="91" t="s">
        <v>38</v>
      </c>
      <c r="E216" s="128">
        <v>7</v>
      </c>
      <c r="F216" s="74" t="s">
        <v>39</v>
      </c>
      <c r="G216" s="108">
        <f>'[1]Ж-3'!N118</f>
        <v>7.777650034490686E-3</v>
      </c>
      <c r="H216" s="91" t="s">
        <v>38</v>
      </c>
    </row>
    <row r="217" spans="1:8" ht="15.75" x14ac:dyDescent="0.25">
      <c r="A217" s="22">
        <v>8</v>
      </c>
      <c r="B217" s="7" t="s">
        <v>40</v>
      </c>
      <c r="C217" s="99">
        <f>'[1]Ж-3'!M402</f>
        <v>0.8070105585412366</v>
      </c>
      <c r="D217" s="94" t="s">
        <v>38</v>
      </c>
      <c r="E217" s="14">
        <v>8</v>
      </c>
      <c r="F217" s="7" t="s">
        <v>40</v>
      </c>
      <c r="G217" s="99">
        <f>'[1]Ж-3'!N402</f>
        <v>0.83895055569054588</v>
      </c>
      <c r="H217" s="94" t="s">
        <v>38</v>
      </c>
    </row>
    <row r="218" spans="1:8" ht="15.75" x14ac:dyDescent="0.25">
      <c r="A218" s="10">
        <v>9</v>
      </c>
      <c r="B218" s="74" t="s">
        <v>65</v>
      </c>
      <c r="C218" s="108">
        <f>'[1]Ж-3'!N425</f>
        <v>6.835782E-2</v>
      </c>
      <c r="D218" s="91" t="s">
        <v>27</v>
      </c>
      <c r="E218" s="128">
        <v>9</v>
      </c>
      <c r="F218" s="74" t="s">
        <v>65</v>
      </c>
      <c r="G218" s="108">
        <f>'[1]Ж-3'!N425</f>
        <v>6.835782E-2</v>
      </c>
      <c r="H218" s="91" t="s">
        <v>27</v>
      </c>
    </row>
    <row r="219" spans="1:8" ht="15.75" x14ac:dyDescent="0.25">
      <c r="A219" s="22"/>
      <c r="B219" s="7" t="s">
        <v>42</v>
      </c>
      <c r="C219" s="99"/>
      <c r="D219" s="94"/>
      <c r="E219" s="14"/>
      <c r="F219" s="7" t="s">
        <v>42</v>
      </c>
      <c r="G219" s="99"/>
      <c r="H219" s="94"/>
    </row>
    <row r="220" spans="1:8" ht="15.75" x14ac:dyDescent="0.25">
      <c r="A220" s="10">
        <v>10</v>
      </c>
      <c r="B220" s="74" t="s">
        <v>43</v>
      </c>
      <c r="C220" s="108">
        <f>'[1]Ж-3'!M437</f>
        <v>8.8465456061068686E-3</v>
      </c>
      <c r="D220" s="91" t="s">
        <v>44</v>
      </c>
      <c r="E220" s="128">
        <v>10</v>
      </c>
      <c r="F220" s="74" t="s">
        <v>43</v>
      </c>
      <c r="G220" s="108">
        <f>'[1]Ж-3'!N437</f>
        <v>2.3424177316812688E-2</v>
      </c>
      <c r="H220" s="91" t="s">
        <v>44</v>
      </c>
    </row>
    <row r="221" spans="1:8" ht="15.75" x14ac:dyDescent="0.25">
      <c r="A221" s="10"/>
      <c r="B221" s="74" t="s">
        <v>45</v>
      </c>
      <c r="C221" s="108"/>
      <c r="D221" s="91"/>
      <c r="E221" s="128"/>
      <c r="F221" s="74" t="s">
        <v>45</v>
      </c>
      <c r="G221" s="108"/>
      <c r="H221" s="91"/>
    </row>
    <row r="222" spans="1:8" ht="15.75" x14ac:dyDescent="0.25">
      <c r="A222" s="10">
        <v>11</v>
      </c>
      <c r="B222" s="74" t="s">
        <v>46</v>
      </c>
      <c r="C222" s="108">
        <f>'[1]Ж-3'!M448</f>
        <v>4.0520610687022904E-3</v>
      </c>
      <c r="D222" s="94" t="s">
        <v>47</v>
      </c>
      <c r="E222" s="128">
        <v>11</v>
      </c>
      <c r="F222" s="74" t="s">
        <v>46</v>
      </c>
      <c r="G222" s="108">
        <f>'[1]Ж-3'!N448</f>
        <v>4.0323841964509969E-3</v>
      </c>
      <c r="H222" s="94" t="s">
        <v>47</v>
      </c>
    </row>
    <row r="223" spans="1:8" ht="15.75" x14ac:dyDescent="0.25">
      <c r="A223" s="10">
        <v>12</v>
      </c>
      <c r="B223" s="74" t="s">
        <v>48</v>
      </c>
      <c r="C223" s="108">
        <f>'[1]Ж-3'!M464</f>
        <v>3.1730279898218826E-2</v>
      </c>
      <c r="D223" s="91" t="s">
        <v>27</v>
      </c>
      <c r="E223" s="128">
        <v>12</v>
      </c>
      <c r="F223" s="74" t="s">
        <v>48</v>
      </c>
      <c r="G223" s="108">
        <f>'[1]Ж-3'!N464</f>
        <v>6.5048211462596595E-2</v>
      </c>
      <c r="H223" s="91" t="s">
        <v>27</v>
      </c>
    </row>
    <row r="224" spans="1:8" ht="15.75" x14ac:dyDescent="0.25">
      <c r="A224" s="10"/>
      <c r="B224" s="74" t="s">
        <v>49</v>
      </c>
      <c r="C224" s="108"/>
      <c r="D224" s="91"/>
      <c r="E224" s="128"/>
      <c r="F224" s="74" t="s">
        <v>49</v>
      </c>
      <c r="G224" s="108"/>
      <c r="H224" s="91"/>
    </row>
    <row r="225" spans="1:8" ht="16.5" thickBot="1" x14ac:dyDescent="0.3">
      <c r="A225" s="64">
        <v>13</v>
      </c>
      <c r="B225" s="84" t="s">
        <v>50</v>
      </c>
      <c r="C225" s="111">
        <f>'[1]Ж-3'!M472</f>
        <v>0.12607270951085059</v>
      </c>
      <c r="D225" s="102" t="s">
        <v>27</v>
      </c>
      <c r="E225" s="133">
        <v>13</v>
      </c>
      <c r="F225" s="84" t="s">
        <v>50</v>
      </c>
      <c r="G225" s="111">
        <f>'[1]Ж-3'!N472</f>
        <v>6.0383561643835612E-2</v>
      </c>
      <c r="H225" s="102" t="s">
        <v>27</v>
      </c>
    </row>
    <row r="226" spans="1:8" ht="15.75" x14ac:dyDescent="0.25">
      <c r="A226" s="40"/>
      <c r="B226" s="41" t="s">
        <v>51</v>
      </c>
      <c r="C226" s="42">
        <f>C204+C209+C215+C216+C217+C218+C220+C222+C223+C225+C207+C212+C213+C214+C205+C203</f>
        <v>3.0576713006489715</v>
      </c>
      <c r="D226" s="43"/>
      <c r="E226" s="72"/>
      <c r="F226" s="41" t="s">
        <v>51</v>
      </c>
      <c r="G226" s="42">
        <f>G204+G209+G215+G216+G217+G218+G220+G222+G223+G225+G207+G212+G213+G214+G205+G203</f>
        <v>3.9543615221871655</v>
      </c>
      <c r="H226" s="43"/>
    </row>
    <row r="227" spans="1:8" ht="15.75" x14ac:dyDescent="0.25">
      <c r="A227" s="40"/>
      <c r="B227" s="41" t="s">
        <v>52</v>
      </c>
      <c r="C227" s="44"/>
      <c r="D227" s="45"/>
      <c r="E227" s="72"/>
      <c r="F227" s="41" t="s">
        <v>52</v>
      </c>
      <c r="G227" s="44"/>
      <c r="H227" s="45"/>
    </row>
    <row r="228" spans="1:8" ht="16.5" thickBot="1" x14ac:dyDescent="0.3">
      <c r="A228" s="40"/>
      <c r="B228" s="41" t="s">
        <v>53</v>
      </c>
      <c r="C228" s="44"/>
      <c r="D228" s="45"/>
      <c r="E228" s="72"/>
      <c r="F228" s="41" t="s">
        <v>53</v>
      </c>
      <c r="G228" s="44"/>
      <c r="H228" s="45"/>
    </row>
    <row r="229" spans="1:8" ht="15.75" x14ac:dyDescent="0.25">
      <c r="A229" s="9"/>
      <c r="B229" s="47" t="s">
        <v>51</v>
      </c>
      <c r="C229" s="119">
        <f>C204+C207+C212+C213+C214+C215+C220+C222+C223+C216+C217+C205+C203</f>
        <v>2.3876682360742736</v>
      </c>
      <c r="D229" s="49"/>
      <c r="E229" s="6"/>
      <c r="F229" s="47" t="s">
        <v>51</v>
      </c>
      <c r="G229" s="119">
        <f>G226-G209-G218-G225</f>
        <v>3.4794377754862791</v>
      </c>
      <c r="H229" s="49"/>
    </row>
    <row r="230" spans="1:8" ht="15.75" x14ac:dyDescent="0.25">
      <c r="A230" s="9"/>
      <c r="B230" s="41" t="s">
        <v>54</v>
      </c>
      <c r="C230" s="56"/>
      <c r="D230" s="51"/>
      <c r="E230" s="6"/>
      <c r="F230" s="41" t="s">
        <v>54</v>
      </c>
      <c r="G230" s="56"/>
      <c r="H230" s="51"/>
    </row>
    <row r="231" spans="1:8" ht="16.5" thickBot="1" x14ac:dyDescent="0.3">
      <c r="A231" s="52"/>
      <c r="B231" s="53" t="s">
        <v>55</v>
      </c>
      <c r="C231" s="120"/>
      <c r="D231" s="55"/>
      <c r="E231" s="107"/>
      <c r="F231" s="53" t="s">
        <v>55</v>
      </c>
      <c r="G231" s="120"/>
      <c r="H231" s="55"/>
    </row>
    <row r="232" spans="1:8" ht="15.75" hidden="1" x14ac:dyDescent="0.25">
      <c r="A232" s="40"/>
      <c r="B232" s="41" t="s">
        <v>51</v>
      </c>
      <c r="C232" s="42">
        <f>C226-C205-C204</f>
        <v>2.4347983412275171</v>
      </c>
      <c r="D232" s="43"/>
      <c r="E232" s="72"/>
      <c r="F232" s="41" t="s">
        <v>51</v>
      </c>
      <c r="G232" s="42">
        <f>G226-G205-G204</f>
        <v>2.4958289875023949</v>
      </c>
      <c r="H232" s="43"/>
    </row>
    <row r="233" spans="1:8" ht="15.75" hidden="1" x14ac:dyDescent="0.25">
      <c r="A233" s="40"/>
      <c r="B233" s="41" t="s">
        <v>56</v>
      </c>
      <c r="C233" s="44"/>
      <c r="D233" s="45"/>
      <c r="E233" s="72"/>
      <c r="F233" s="41" t="s">
        <v>56</v>
      </c>
      <c r="G233" s="44"/>
      <c r="H233" s="45"/>
    </row>
    <row r="234" spans="1:8" ht="15.75" hidden="1" x14ac:dyDescent="0.25">
      <c r="A234" s="40"/>
      <c r="B234" s="41" t="s">
        <v>57</v>
      </c>
      <c r="C234" s="44"/>
      <c r="D234" s="45"/>
      <c r="E234" s="72"/>
      <c r="F234" s="41" t="s">
        <v>57</v>
      </c>
      <c r="G234" s="44"/>
      <c r="H234" s="45"/>
    </row>
    <row r="235" spans="1:8" ht="16.5" hidden="1" thickBot="1" x14ac:dyDescent="0.3">
      <c r="A235" s="58"/>
      <c r="B235" s="41" t="s">
        <v>53</v>
      </c>
      <c r="C235" s="70"/>
      <c r="D235" s="71"/>
      <c r="E235" s="136"/>
      <c r="F235" s="41" t="s">
        <v>53</v>
      </c>
      <c r="G235" s="70"/>
      <c r="H235" s="71"/>
    </row>
    <row r="236" spans="1:8" ht="15.75" hidden="1" x14ac:dyDescent="0.25">
      <c r="A236" s="9"/>
      <c r="B236" s="47" t="s">
        <v>51</v>
      </c>
      <c r="C236" s="42">
        <f>C229-C204</f>
        <v>1.7647952766528192</v>
      </c>
      <c r="D236" s="51"/>
      <c r="E236" s="6"/>
      <c r="F236" s="47" t="s">
        <v>51</v>
      </c>
      <c r="G236" s="42">
        <f>G229-G204</f>
        <v>2.0209052408015085</v>
      </c>
      <c r="H236" s="51"/>
    </row>
    <row r="237" spans="1:8" ht="15.75" hidden="1" x14ac:dyDescent="0.25">
      <c r="A237" s="9"/>
      <c r="B237" s="41" t="s">
        <v>58</v>
      </c>
      <c r="C237" s="42"/>
      <c r="D237" s="51"/>
      <c r="E237" s="6"/>
      <c r="F237" s="41" t="s">
        <v>58</v>
      </c>
      <c r="G237" s="42"/>
      <c r="H237" s="51"/>
    </row>
    <row r="238" spans="1:8" ht="15.75" hidden="1" x14ac:dyDescent="0.25">
      <c r="A238" s="9"/>
      <c r="B238" s="41" t="s">
        <v>57</v>
      </c>
      <c r="C238" s="42"/>
      <c r="D238" s="51"/>
      <c r="E238" s="6"/>
      <c r="F238" s="41" t="s">
        <v>57</v>
      </c>
      <c r="G238" s="42"/>
      <c r="H238" s="51"/>
    </row>
    <row r="239" spans="1:8" ht="16.5" hidden="1" thickBot="1" x14ac:dyDescent="0.3">
      <c r="A239" s="52"/>
      <c r="B239" s="53" t="s">
        <v>59</v>
      </c>
      <c r="C239" s="90"/>
      <c r="D239" s="55"/>
      <c r="E239" s="107"/>
      <c r="F239" s="53" t="s">
        <v>59</v>
      </c>
      <c r="G239" s="90"/>
      <c r="H239" s="55"/>
    </row>
    <row r="242" spans="1:8" ht="15.75" x14ac:dyDescent="0.25">
      <c r="B242" s="1" t="s">
        <v>60</v>
      </c>
      <c r="F242" s="1" t="s">
        <v>60</v>
      </c>
    </row>
    <row r="243" spans="1:8" ht="15.75" x14ac:dyDescent="0.25">
      <c r="B243" s="1"/>
      <c r="F243" s="1"/>
    </row>
    <row r="244" spans="1:8" ht="15.75" x14ac:dyDescent="0.25">
      <c r="B244" s="1"/>
      <c r="F244" s="1"/>
    </row>
    <row r="245" spans="1:8" ht="15.75" x14ac:dyDescent="0.25">
      <c r="B245" s="1"/>
      <c r="F245" s="1"/>
    </row>
    <row r="246" spans="1:8" ht="15.75" x14ac:dyDescent="0.25">
      <c r="B246" s="1"/>
      <c r="F246" s="1"/>
    </row>
    <row r="247" spans="1:8" ht="15.75" x14ac:dyDescent="0.25">
      <c r="B247" s="1"/>
      <c r="F247" s="1"/>
    </row>
    <row r="248" spans="1:8" ht="15.75" x14ac:dyDescent="0.25">
      <c r="B248" s="1"/>
      <c r="F248" s="1"/>
    </row>
    <row r="249" spans="1:8" ht="15.75" x14ac:dyDescent="0.25">
      <c r="B249" s="1"/>
      <c r="F249" s="1"/>
    </row>
    <row r="250" spans="1:8" ht="15.75" x14ac:dyDescent="0.25">
      <c r="B250" s="1"/>
      <c r="F250" s="1"/>
    </row>
    <row r="254" spans="1:8" ht="15.75" x14ac:dyDescent="0.25">
      <c r="A254" s="1"/>
      <c r="B254" s="1"/>
      <c r="C254" s="1" t="s">
        <v>0</v>
      </c>
      <c r="D254" s="1" t="s">
        <v>164</v>
      </c>
      <c r="E254" s="1"/>
      <c r="F254" s="1"/>
      <c r="G254" s="1" t="s">
        <v>0</v>
      </c>
      <c r="H254" s="1" t="s">
        <v>165</v>
      </c>
    </row>
    <row r="255" spans="1:8" ht="15.75" x14ac:dyDescent="0.25">
      <c r="A255" s="1"/>
      <c r="B255" s="1"/>
      <c r="C255" s="1" t="s">
        <v>3</v>
      </c>
      <c r="D255" s="1"/>
      <c r="E255" s="1"/>
      <c r="F255" s="1"/>
      <c r="G255" s="1" t="s">
        <v>3</v>
      </c>
      <c r="H255" s="1"/>
    </row>
    <row r="256" spans="1:8" ht="15.75" x14ac:dyDescent="0.25">
      <c r="A256" s="1"/>
      <c r="B256" s="1"/>
      <c r="C256" s="1" t="s">
        <v>4</v>
      </c>
      <c r="D256" s="1"/>
      <c r="E256" s="1"/>
      <c r="F256" s="1"/>
      <c r="G256" s="1" t="s">
        <v>4</v>
      </c>
      <c r="H256" s="1"/>
    </row>
    <row r="257" spans="1:8" ht="15.75" x14ac:dyDescent="0.25">
      <c r="A257" s="1"/>
      <c r="B257" s="1"/>
      <c r="C257" s="1" t="s">
        <v>5</v>
      </c>
      <c r="D257" s="1"/>
      <c r="E257" s="1"/>
      <c r="F257" s="1"/>
      <c r="G257" s="1" t="s">
        <v>5</v>
      </c>
      <c r="H257" s="1"/>
    </row>
    <row r="258" spans="1:8" ht="15.75" x14ac:dyDescent="0.25">
      <c r="A258" s="1"/>
      <c r="B258" s="2" t="s">
        <v>6</v>
      </c>
      <c r="C258" s="1"/>
      <c r="D258" s="1"/>
      <c r="E258" s="1"/>
      <c r="F258" s="2" t="s">
        <v>6</v>
      </c>
      <c r="G258" s="1"/>
      <c r="H258" s="1"/>
    </row>
    <row r="259" spans="1:8" ht="15.75" x14ac:dyDescent="0.25">
      <c r="A259" s="1" t="s">
        <v>7</v>
      </c>
      <c r="B259" s="1"/>
      <c r="C259" s="1"/>
      <c r="D259" s="1"/>
      <c r="E259" s="1" t="s">
        <v>7</v>
      </c>
      <c r="F259" s="1"/>
      <c r="G259" s="1"/>
      <c r="H259" s="1"/>
    </row>
    <row r="260" spans="1:8" ht="15.75" x14ac:dyDescent="0.25">
      <c r="A260" s="1" t="s">
        <v>166</v>
      </c>
      <c r="B260" s="1"/>
      <c r="C260" s="1"/>
      <c r="D260" s="1"/>
      <c r="E260" s="1" t="s">
        <v>167</v>
      </c>
      <c r="F260" s="1"/>
      <c r="G260" s="1"/>
      <c r="H260" s="1"/>
    </row>
    <row r="261" spans="1:8" ht="16.5" thickBot="1" x14ac:dyDescent="0.3">
      <c r="A261" s="1"/>
      <c r="B261" s="1"/>
      <c r="C261" s="1"/>
      <c r="D261" s="1"/>
      <c r="E261" s="1"/>
      <c r="F261" s="1"/>
      <c r="G261" s="1"/>
      <c r="H261" s="1"/>
    </row>
    <row r="262" spans="1:8" ht="15.75" x14ac:dyDescent="0.25">
      <c r="A262" s="3" t="s">
        <v>10</v>
      </c>
      <c r="B262" s="4" t="s">
        <v>11</v>
      </c>
      <c r="C262" s="3" t="s">
        <v>12</v>
      </c>
      <c r="D262" s="5" t="s">
        <v>13</v>
      </c>
      <c r="E262" s="5" t="s">
        <v>10</v>
      </c>
      <c r="F262" s="4" t="s">
        <v>11</v>
      </c>
      <c r="G262" s="3" t="s">
        <v>12</v>
      </c>
      <c r="H262" s="5" t="s">
        <v>13</v>
      </c>
    </row>
    <row r="263" spans="1:8" ht="16.5" thickBot="1" x14ac:dyDescent="0.3">
      <c r="A263" s="7" t="s">
        <v>14</v>
      </c>
      <c r="B263" s="6"/>
      <c r="C263" s="7" t="s">
        <v>15</v>
      </c>
      <c r="D263" s="8" t="s">
        <v>16</v>
      </c>
      <c r="E263" s="8" t="s">
        <v>14</v>
      </c>
      <c r="F263" s="6"/>
      <c r="G263" s="7" t="s">
        <v>15</v>
      </c>
      <c r="H263" s="8" t="s">
        <v>16</v>
      </c>
    </row>
    <row r="264" spans="1:8" ht="15.75" x14ac:dyDescent="0.25">
      <c r="A264" s="46"/>
      <c r="B264" s="3"/>
      <c r="C264" s="4"/>
      <c r="D264" s="3"/>
      <c r="E264" s="4"/>
      <c r="F264" s="3"/>
      <c r="G264" s="4"/>
      <c r="H264" s="3"/>
    </row>
    <row r="265" spans="1:8" ht="15.75" x14ac:dyDescent="0.25">
      <c r="A265" s="10">
        <v>1</v>
      </c>
      <c r="B265" s="74" t="s">
        <v>17</v>
      </c>
      <c r="C265" s="108">
        <f>'[1]Ж-3'!O23</f>
        <v>0.22760860024382129</v>
      </c>
      <c r="D265" s="93" t="s">
        <v>18</v>
      </c>
      <c r="E265" s="128">
        <v>1</v>
      </c>
      <c r="F265" s="74" t="s">
        <v>17</v>
      </c>
      <c r="G265" s="108">
        <f>'[1]Ж-3'!P23</f>
        <v>0.28961326590829312</v>
      </c>
      <c r="H265" s="93" t="s">
        <v>18</v>
      </c>
    </row>
    <row r="266" spans="1:8" ht="15.75" x14ac:dyDescent="0.25">
      <c r="A266" s="10">
        <v>2</v>
      </c>
      <c r="B266" s="11" t="s">
        <v>19</v>
      </c>
      <c r="C266" s="108">
        <f>'[1]Ж-3'!O34</f>
        <v>0.64783872578677526</v>
      </c>
      <c r="D266" s="16" t="s">
        <v>20</v>
      </c>
      <c r="E266" s="128">
        <v>2</v>
      </c>
      <c r="F266" s="11" t="s">
        <v>19</v>
      </c>
      <c r="G266" s="108">
        <f>'[1]Ж-3'!P34</f>
        <v>0.61597192633845965</v>
      </c>
      <c r="H266" s="16" t="s">
        <v>20</v>
      </c>
    </row>
    <row r="267" spans="1:8" ht="15.75" x14ac:dyDescent="0.25">
      <c r="A267" s="22"/>
      <c r="B267" s="7"/>
      <c r="C267" s="99"/>
      <c r="D267" s="19" t="s">
        <v>21</v>
      </c>
      <c r="E267" s="14"/>
      <c r="F267" s="7"/>
      <c r="G267" s="99"/>
      <c r="H267" s="19" t="s">
        <v>21</v>
      </c>
    </row>
    <row r="268" spans="1:8" ht="15.75" x14ac:dyDescent="0.25">
      <c r="A268" s="22"/>
      <c r="B268" s="7"/>
      <c r="C268" s="99"/>
      <c r="D268" s="21" t="s">
        <v>22</v>
      </c>
      <c r="E268" s="14"/>
      <c r="F268" s="7"/>
      <c r="G268" s="99"/>
      <c r="H268" s="21" t="s">
        <v>22</v>
      </c>
    </row>
    <row r="269" spans="1:8" ht="15.75" x14ac:dyDescent="0.25">
      <c r="A269" s="17">
        <v>3</v>
      </c>
      <c r="B269" s="79" t="s">
        <v>23</v>
      </c>
      <c r="C269" s="112">
        <f>'[1]Ж-3'!O53</f>
        <v>0.32301232968417354</v>
      </c>
      <c r="D269" s="19" t="s">
        <v>24</v>
      </c>
      <c r="E269" s="134">
        <v>3</v>
      </c>
      <c r="F269" s="79" t="s">
        <v>23</v>
      </c>
      <c r="G269" s="112">
        <f>'[1]Ж-3'!P53</f>
        <v>0.31762095957343855</v>
      </c>
      <c r="H269" s="19" t="s">
        <v>24</v>
      </c>
    </row>
    <row r="270" spans="1:8" ht="15.75" x14ac:dyDescent="0.25">
      <c r="A270" s="20"/>
      <c r="B270" s="80" t="s">
        <v>25</v>
      </c>
      <c r="C270" s="113"/>
      <c r="D270" s="19"/>
      <c r="E270" s="137"/>
      <c r="F270" s="80" t="s">
        <v>25</v>
      </c>
      <c r="G270" s="113"/>
      <c r="H270" s="19"/>
    </row>
    <row r="271" spans="1:8" ht="15.75" x14ac:dyDescent="0.25">
      <c r="A271" s="10">
        <v>4</v>
      </c>
      <c r="B271" s="81" t="s">
        <v>26</v>
      </c>
      <c r="C271" s="108">
        <f>'[1]Ж-3'!O61</f>
        <v>0.47747646018331585</v>
      </c>
      <c r="D271" s="91" t="s">
        <v>27</v>
      </c>
      <c r="E271" s="128">
        <v>4</v>
      </c>
      <c r="F271" s="81" t="s">
        <v>26</v>
      </c>
      <c r="G271" s="108">
        <f>'[1]Ж-3'!P61</f>
        <v>0.45786665537464799</v>
      </c>
      <c r="H271" s="91" t="s">
        <v>27</v>
      </c>
    </row>
    <row r="272" spans="1:8" ht="15.75" x14ac:dyDescent="0.25">
      <c r="A272" s="10" t="s">
        <v>151</v>
      </c>
      <c r="B272" s="81" t="s">
        <v>28</v>
      </c>
      <c r="C272" s="108"/>
      <c r="D272" s="91" t="s">
        <v>29</v>
      </c>
      <c r="E272" s="128" t="s">
        <v>151</v>
      </c>
      <c r="F272" s="81" t="s">
        <v>28</v>
      </c>
      <c r="G272" s="108"/>
      <c r="H272" s="91" t="s">
        <v>29</v>
      </c>
    </row>
    <row r="273" spans="1:8" ht="15.75" x14ac:dyDescent="0.25">
      <c r="A273" s="10"/>
      <c r="B273" s="81" t="s">
        <v>30</v>
      </c>
      <c r="C273" s="108"/>
      <c r="D273" s="91" t="s">
        <v>47</v>
      </c>
      <c r="E273" s="128"/>
      <c r="F273" s="81" t="s">
        <v>30</v>
      </c>
      <c r="G273" s="108"/>
      <c r="H273" s="91" t="s">
        <v>47</v>
      </c>
    </row>
    <row r="274" spans="1:8" ht="15.75" x14ac:dyDescent="0.25">
      <c r="A274" s="22"/>
      <c r="B274" s="125" t="s">
        <v>32</v>
      </c>
      <c r="C274" s="99">
        <f>'[1]Ж-3'!O74</f>
        <v>0.20468990884307975</v>
      </c>
      <c r="D274" s="94" t="s">
        <v>33</v>
      </c>
      <c r="E274" s="14"/>
      <c r="F274" s="125" t="s">
        <v>32</v>
      </c>
      <c r="G274" s="99">
        <f>'[1]Ж-3'!P74</f>
        <v>0.16603077005693681</v>
      </c>
      <c r="H274" s="94" t="s">
        <v>33</v>
      </c>
    </row>
    <row r="275" spans="1:8" ht="15.75" x14ac:dyDescent="0.25">
      <c r="A275" s="22"/>
      <c r="B275" s="81" t="s">
        <v>34</v>
      </c>
      <c r="C275" s="108">
        <f>'[1]Ж-3'!O85</f>
        <v>4.6177781634160329E-2</v>
      </c>
      <c r="D275" s="91" t="s">
        <v>35</v>
      </c>
      <c r="E275" s="14"/>
      <c r="F275" s="81" t="s">
        <v>34</v>
      </c>
      <c r="G275" s="108">
        <f>'[1]Ж-3'!P85</f>
        <v>4.5281119106437319E-2</v>
      </c>
      <c r="H275" s="91" t="s">
        <v>35</v>
      </c>
    </row>
    <row r="276" spans="1:8" ht="15.75" x14ac:dyDescent="0.25">
      <c r="A276" s="22"/>
      <c r="B276" s="81" t="s">
        <v>36</v>
      </c>
      <c r="C276" s="108">
        <f>'[1]Ж-3'!O104</f>
        <v>3.7596105705871789E-2</v>
      </c>
      <c r="D276" s="91"/>
      <c r="E276" s="14"/>
      <c r="F276" s="81" t="s">
        <v>36</v>
      </c>
      <c r="G276" s="108">
        <f>'[1]Ж-3'!P104</f>
        <v>3.5218648193895689E-2</v>
      </c>
      <c r="H276" s="91"/>
    </row>
    <row r="277" spans="1:8" ht="15.75" x14ac:dyDescent="0.25">
      <c r="A277" s="22">
        <v>6</v>
      </c>
      <c r="B277" s="7" t="s">
        <v>37</v>
      </c>
      <c r="C277" s="99">
        <f>'[1]Ж-3'!O112</f>
        <v>1.5265749433986161E-3</v>
      </c>
      <c r="D277" s="94" t="s">
        <v>38</v>
      </c>
      <c r="E277" s="14">
        <v>6</v>
      </c>
      <c r="F277" s="7" t="s">
        <v>37</v>
      </c>
      <c r="G277" s="99">
        <f>'[1]Ж-3'!P112</f>
        <v>2.2679101716302501E-3</v>
      </c>
      <c r="H277" s="94" t="s">
        <v>38</v>
      </c>
    </row>
    <row r="278" spans="1:8" ht="15.75" x14ac:dyDescent="0.25">
      <c r="A278" s="10">
        <v>7</v>
      </c>
      <c r="B278" s="74" t="s">
        <v>39</v>
      </c>
      <c r="C278" s="108">
        <f>'[1]Ж-3'!O118</f>
        <v>7.6328747169930808E-3</v>
      </c>
      <c r="D278" s="91" t="s">
        <v>38</v>
      </c>
      <c r="E278" s="128">
        <v>7</v>
      </c>
      <c r="F278" s="74" t="s">
        <v>39</v>
      </c>
      <c r="G278" s="108">
        <f>'[1]Ж-3'!P118</f>
        <v>1.1339550858151252E-2</v>
      </c>
      <c r="H278" s="91" t="s">
        <v>38</v>
      </c>
    </row>
    <row r="279" spans="1:8" ht="15.75" x14ac:dyDescent="0.25">
      <c r="A279" s="22">
        <v>8</v>
      </c>
      <c r="B279" s="7" t="s">
        <v>40</v>
      </c>
      <c r="C279" s="99">
        <f>'[1]Ж-3'!O402</f>
        <v>0.95070063528732518</v>
      </c>
      <c r="D279" s="94" t="s">
        <v>38</v>
      </c>
      <c r="E279" s="14">
        <v>8</v>
      </c>
      <c r="F279" s="7" t="s">
        <v>40</v>
      </c>
      <c r="G279" s="99">
        <f>'[1]Ж-3'!P402</f>
        <v>0.98920164301097691</v>
      </c>
      <c r="H279" s="94" t="s">
        <v>38</v>
      </c>
    </row>
    <row r="280" spans="1:8" ht="15.75" x14ac:dyDescent="0.25">
      <c r="A280" s="10">
        <v>9</v>
      </c>
      <c r="B280" s="74" t="s">
        <v>65</v>
      </c>
      <c r="C280" s="108">
        <f>'[1]Ж-3'!O425</f>
        <v>6.835782E-2</v>
      </c>
      <c r="D280" s="91" t="s">
        <v>27</v>
      </c>
      <c r="E280" s="128">
        <v>9</v>
      </c>
      <c r="F280" s="74" t="s">
        <v>65</v>
      </c>
      <c r="G280" s="108">
        <f>'[1]Ж-3'!P425</f>
        <v>6.835782E-2</v>
      </c>
      <c r="H280" s="91" t="s">
        <v>27</v>
      </c>
    </row>
    <row r="281" spans="1:8" ht="15.75" x14ac:dyDescent="0.25">
      <c r="A281" s="22"/>
      <c r="B281" s="7" t="s">
        <v>42</v>
      </c>
      <c r="C281" s="99"/>
      <c r="D281" s="94"/>
      <c r="E281" s="14"/>
      <c r="F281" s="7" t="s">
        <v>42</v>
      </c>
      <c r="G281" s="99"/>
      <c r="H281" s="94"/>
    </row>
    <row r="282" spans="1:8" ht="15.75" x14ac:dyDescent="0.25">
      <c r="A282" s="10">
        <v>10</v>
      </c>
      <c r="B282" s="74" t="s">
        <v>43</v>
      </c>
      <c r="C282" s="108">
        <f>'[1]Ж-3'!O437</f>
        <v>1.2640804236899299E-2</v>
      </c>
      <c r="D282" s="91" t="s">
        <v>44</v>
      </c>
      <c r="E282" s="128">
        <v>10</v>
      </c>
      <c r="F282" s="74" t="s">
        <v>43</v>
      </c>
      <c r="G282" s="108">
        <f>'[1]Ж-3'!P437</f>
        <v>1.002755663279096E-2</v>
      </c>
      <c r="H282" s="91" t="s">
        <v>44</v>
      </c>
    </row>
    <row r="283" spans="1:8" ht="15.75" x14ac:dyDescent="0.25">
      <c r="A283" s="10"/>
      <c r="B283" s="74" t="s">
        <v>45</v>
      </c>
      <c r="C283" s="108"/>
      <c r="D283" s="91"/>
      <c r="E283" s="128"/>
      <c r="F283" s="74" t="s">
        <v>45</v>
      </c>
      <c r="G283" s="108"/>
      <c r="H283" s="91"/>
    </row>
    <row r="284" spans="1:8" ht="15.75" x14ac:dyDescent="0.25">
      <c r="A284" s="10">
        <v>11</v>
      </c>
      <c r="B284" s="74" t="s">
        <v>46</v>
      </c>
      <c r="C284" s="108">
        <f>'[1]Ж-3'!O448</f>
        <v>3.8768732452538332E-3</v>
      </c>
      <c r="D284" s="94" t="s">
        <v>47</v>
      </c>
      <c r="E284" s="128">
        <v>11</v>
      </c>
      <c r="F284" s="74" t="s">
        <v>46</v>
      </c>
      <c r="G284" s="108">
        <f>'[1]Ж-3'!P448</f>
        <v>5.718297367197654E-3</v>
      </c>
      <c r="H284" s="94" t="s">
        <v>47</v>
      </c>
    </row>
    <row r="285" spans="1:8" ht="15.75" x14ac:dyDescent="0.25">
      <c r="A285" s="10">
        <v>12</v>
      </c>
      <c r="B285" s="74" t="s">
        <v>48</v>
      </c>
      <c r="C285" s="108">
        <f>'[1]Ж-3'!O464</f>
        <v>5.3301864978431944E-2</v>
      </c>
      <c r="D285" s="91" t="s">
        <v>27</v>
      </c>
      <c r="E285" s="128">
        <v>12</v>
      </c>
      <c r="F285" s="74" t="s">
        <v>48</v>
      </c>
      <c r="G285" s="108">
        <f>'[1]Ж-3'!P464</f>
        <v>2.7394351097238159E-2</v>
      </c>
      <c r="H285" s="91" t="s">
        <v>27</v>
      </c>
    </row>
    <row r="286" spans="1:8" ht="15.75" x14ac:dyDescent="0.25">
      <c r="A286" s="10"/>
      <c r="B286" s="74" t="s">
        <v>49</v>
      </c>
      <c r="C286" s="108"/>
      <c r="D286" s="91"/>
      <c r="E286" s="128"/>
      <c r="F286" s="74" t="s">
        <v>49</v>
      </c>
      <c r="G286" s="108"/>
      <c r="H286" s="91"/>
    </row>
    <row r="287" spans="1:8" ht="16.5" thickBot="1" x14ac:dyDescent="0.3">
      <c r="A287" s="64">
        <v>13</v>
      </c>
      <c r="B287" s="84" t="s">
        <v>50</v>
      </c>
      <c r="C287" s="111">
        <f>'[1]Ж-3'!O472</f>
        <v>4.8984687952259284E-2</v>
      </c>
      <c r="D287" s="102" t="s">
        <v>27</v>
      </c>
      <c r="E287" s="133">
        <v>13</v>
      </c>
      <c r="F287" s="84" t="s">
        <v>50</v>
      </c>
      <c r="G287" s="111">
        <f>'[1]Ж-3'!P472</f>
        <v>4.4817005780102045E-2</v>
      </c>
      <c r="H287" s="102" t="s">
        <v>27</v>
      </c>
    </row>
    <row r="288" spans="1:8" ht="15.75" x14ac:dyDescent="0.25">
      <c r="A288" s="40"/>
      <c r="B288" s="41" t="s">
        <v>51</v>
      </c>
      <c r="C288" s="42">
        <f>C266+C271+C277+C278+C279+C280+C282+C284+C285+C287+C269+C274+C275+C276+C267+C265</f>
        <v>3.1114220474417591</v>
      </c>
      <c r="D288" s="43"/>
      <c r="E288" s="72"/>
      <c r="F288" s="41" t="s">
        <v>51</v>
      </c>
      <c r="G288" s="42">
        <f>G266+G271+G277+G278+G279+G280+G282+G284+G285+G287+G269+G274+G275+G276+G267+G265</f>
        <v>3.0867274794701975</v>
      </c>
      <c r="H288" s="43"/>
    </row>
    <row r="289" spans="1:8" ht="15.75" x14ac:dyDescent="0.25">
      <c r="A289" s="40"/>
      <c r="B289" s="41" t="s">
        <v>52</v>
      </c>
      <c r="C289" s="44"/>
      <c r="D289" s="45"/>
      <c r="E289" s="72"/>
      <c r="F289" s="41" t="s">
        <v>52</v>
      </c>
      <c r="G289" s="44"/>
      <c r="H289" s="45"/>
    </row>
    <row r="290" spans="1:8" ht="16.5" thickBot="1" x14ac:dyDescent="0.3">
      <c r="A290" s="40"/>
      <c r="B290" s="41" t="s">
        <v>53</v>
      </c>
      <c r="C290" s="44"/>
      <c r="D290" s="45"/>
      <c r="E290" s="72"/>
      <c r="F290" s="41" t="s">
        <v>53</v>
      </c>
      <c r="G290" s="44"/>
      <c r="H290" s="45"/>
    </row>
    <row r="291" spans="1:8" ht="15.75" x14ac:dyDescent="0.25">
      <c r="A291" s="9"/>
      <c r="B291" s="47" t="s">
        <v>51</v>
      </c>
      <c r="C291" s="119">
        <f>C266+C269+C274+C275+C276+C277+C282+C284+C285+C278+C279+C267+C265</f>
        <v>2.5166030793061842</v>
      </c>
      <c r="D291" s="49"/>
      <c r="E291" s="6"/>
      <c r="F291" s="47" t="s">
        <v>51</v>
      </c>
      <c r="G291" s="119">
        <f>G266+G269+G274+G275+G276+G277+G282+G284+G285+G278+G279+G267+G265</f>
        <v>2.5156859983154463</v>
      </c>
      <c r="H291" s="49"/>
    </row>
    <row r="292" spans="1:8" ht="15.75" x14ac:dyDescent="0.25">
      <c r="A292" s="9"/>
      <c r="B292" s="41" t="s">
        <v>54</v>
      </c>
      <c r="C292" s="56"/>
      <c r="D292" s="51"/>
      <c r="E292" s="6"/>
      <c r="F292" s="41" t="s">
        <v>54</v>
      </c>
      <c r="G292" s="56"/>
      <c r="H292" s="51"/>
    </row>
    <row r="293" spans="1:8" ht="16.5" thickBot="1" x14ac:dyDescent="0.3">
      <c r="A293" s="52"/>
      <c r="B293" s="53" t="s">
        <v>55</v>
      </c>
      <c r="C293" s="120"/>
      <c r="D293" s="55"/>
      <c r="E293" s="107"/>
      <c r="F293" s="53" t="s">
        <v>55</v>
      </c>
      <c r="G293" s="120"/>
      <c r="H293" s="55"/>
    </row>
    <row r="294" spans="1:8" ht="15.75" hidden="1" x14ac:dyDescent="0.25">
      <c r="A294" s="40"/>
      <c r="B294" s="41" t="s">
        <v>51</v>
      </c>
      <c r="C294" s="42">
        <f>C288-C267-C266</f>
        <v>2.4635833216549838</v>
      </c>
      <c r="D294" s="43"/>
      <c r="E294" s="72"/>
      <c r="F294" s="41" t="s">
        <v>51</v>
      </c>
      <c r="G294" s="42">
        <f>G288-G267-G266</f>
        <v>2.4707555531317378</v>
      </c>
      <c r="H294" s="43"/>
    </row>
    <row r="295" spans="1:8" ht="15.75" hidden="1" x14ac:dyDescent="0.25">
      <c r="A295" s="40"/>
      <c r="B295" s="41" t="s">
        <v>56</v>
      </c>
      <c r="C295" s="44"/>
      <c r="D295" s="45"/>
      <c r="E295" s="72"/>
      <c r="F295" s="41" t="s">
        <v>56</v>
      </c>
      <c r="G295" s="44"/>
      <c r="H295" s="45"/>
    </row>
    <row r="296" spans="1:8" ht="15.75" hidden="1" x14ac:dyDescent="0.25">
      <c r="A296" s="40"/>
      <c r="B296" s="41" t="s">
        <v>57</v>
      </c>
      <c r="C296" s="44"/>
      <c r="D296" s="45"/>
      <c r="E296" s="72"/>
      <c r="F296" s="41" t="s">
        <v>57</v>
      </c>
      <c r="G296" s="44"/>
      <c r="H296" s="45"/>
    </row>
    <row r="297" spans="1:8" ht="16.5" hidden="1" thickBot="1" x14ac:dyDescent="0.3">
      <c r="A297" s="58"/>
      <c r="B297" s="41" t="s">
        <v>53</v>
      </c>
      <c r="C297" s="70"/>
      <c r="D297" s="71"/>
      <c r="E297" s="136"/>
      <c r="F297" s="41" t="s">
        <v>53</v>
      </c>
      <c r="G297" s="70"/>
      <c r="H297" s="71"/>
    </row>
    <row r="298" spans="1:8" ht="15.75" hidden="1" x14ac:dyDescent="0.25">
      <c r="A298" s="9"/>
      <c r="B298" s="47" t="s">
        <v>51</v>
      </c>
      <c r="C298" s="42">
        <f>C291-C266</f>
        <v>1.8687643535194089</v>
      </c>
      <c r="D298" s="51"/>
      <c r="E298" s="6"/>
      <c r="F298" s="47" t="s">
        <v>51</v>
      </c>
      <c r="G298" s="42">
        <f>G291-G266</f>
        <v>1.8997140719769865</v>
      </c>
      <c r="H298" s="51"/>
    </row>
    <row r="299" spans="1:8" ht="15.75" hidden="1" x14ac:dyDescent="0.25">
      <c r="A299" s="9"/>
      <c r="B299" s="41" t="s">
        <v>58</v>
      </c>
      <c r="C299" s="42"/>
      <c r="D299" s="51"/>
      <c r="E299" s="6"/>
      <c r="F299" s="41" t="s">
        <v>58</v>
      </c>
      <c r="G299" s="42"/>
      <c r="H299" s="51"/>
    </row>
    <row r="300" spans="1:8" ht="15.75" hidden="1" x14ac:dyDescent="0.25">
      <c r="A300" s="9"/>
      <c r="B300" s="41" t="s">
        <v>57</v>
      </c>
      <c r="C300" s="42"/>
      <c r="D300" s="51"/>
      <c r="E300" s="6"/>
      <c r="F300" s="41" t="s">
        <v>57</v>
      </c>
      <c r="G300" s="42"/>
      <c r="H300" s="51"/>
    </row>
    <row r="301" spans="1:8" ht="16.5" hidden="1" thickBot="1" x14ac:dyDescent="0.3">
      <c r="A301" s="52"/>
      <c r="B301" s="53" t="s">
        <v>168</v>
      </c>
      <c r="C301" s="90"/>
      <c r="D301" s="55"/>
      <c r="E301" s="107"/>
      <c r="F301" s="53" t="s">
        <v>59</v>
      </c>
      <c r="G301" s="90"/>
      <c r="H301" s="55"/>
    </row>
    <row r="304" spans="1:8" ht="15.75" x14ac:dyDescent="0.25">
      <c r="B304" s="1" t="s">
        <v>60</v>
      </c>
      <c r="F304" s="1" t="s">
        <v>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workbookViewId="0">
      <selection sqref="A1:XFD1048576"/>
    </sheetView>
  </sheetViews>
  <sheetFormatPr defaultRowHeight="15" x14ac:dyDescent="0.25"/>
  <cols>
    <col min="1" max="1" width="5" customWidth="1"/>
    <col min="2" max="2" width="44" customWidth="1"/>
    <col min="3" max="3" width="16" customWidth="1"/>
    <col min="4" max="4" width="26.85546875" customWidth="1"/>
    <col min="5" max="5" width="5.85546875" customWidth="1"/>
    <col min="6" max="6" width="42.7109375" customWidth="1"/>
    <col min="7" max="7" width="15.85546875" customWidth="1"/>
    <col min="8" max="8" width="24" customWidth="1"/>
    <col min="257" max="257" width="5" customWidth="1"/>
    <col min="258" max="258" width="44" customWidth="1"/>
    <col min="259" max="259" width="16" customWidth="1"/>
    <col min="260" max="260" width="26.85546875" customWidth="1"/>
    <col min="261" max="261" width="5.85546875" customWidth="1"/>
    <col min="262" max="262" width="42.7109375" customWidth="1"/>
    <col min="263" max="263" width="15.85546875" customWidth="1"/>
    <col min="264" max="264" width="24" customWidth="1"/>
    <col min="513" max="513" width="5" customWidth="1"/>
    <col min="514" max="514" width="44" customWidth="1"/>
    <col min="515" max="515" width="16" customWidth="1"/>
    <col min="516" max="516" width="26.85546875" customWidth="1"/>
    <col min="517" max="517" width="5.85546875" customWidth="1"/>
    <col min="518" max="518" width="42.7109375" customWidth="1"/>
    <col min="519" max="519" width="15.85546875" customWidth="1"/>
    <col min="520" max="520" width="24" customWidth="1"/>
    <col min="769" max="769" width="5" customWidth="1"/>
    <col min="770" max="770" width="44" customWidth="1"/>
    <col min="771" max="771" width="16" customWidth="1"/>
    <col min="772" max="772" width="26.85546875" customWidth="1"/>
    <col min="773" max="773" width="5.85546875" customWidth="1"/>
    <col min="774" max="774" width="42.7109375" customWidth="1"/>
    <col min="775" max="775" width="15.85546875" customWidth="1"/>
    <col min="776" max="776" width="24" customWidth="1"/>
    <col min="1025" max="1025" width="5" customWidth="1"/>
    <col min="1026" max="1026" width="44" customWidth="1"/>
    <col min="1027" max="1027" width="16" customWidth="1"/>
    <col min="1028" max="1028" width="26.85546875" customWidth="1"/>
    <col min="1029" max="1029" width="5.85546875" customWidth="1"/>
    <col min="1030" max="1030" width="42.7109375" customWidth="1"/>
    <col min="1031" max="1031" width="15.85546875" customWidth="1"/>
    <col min="1032" max="1032" width="24" customWidth="1"/>
    <col min="1281" max="1281" width="5" customWidth="1"/>
    <col min="1282" max="1282" width="44" customWidth="1"/>
    <col min="1283" max="1283" width="16" customWidth="1"/>
    <col min="1284" max="1284" width="26.85546875" customWidth="1"/>
    <col min="1285" max="1285" width="5.85546875" customWidth="1"/>
    <col min="1286" max="1286" width="42.7109375" customWidth="1"/>
    <col min="1287" max="1287" width="15.85546875" customWidth="1"/>
    <col min="1288" max="1288" width="24" customWidth="1"/>
    <col min="1537" max="1537" width="5" customWidth="1"/>
    <col min="1538" max="1538" width="44" customWidth="1"/>
    <col min="1539" max="1539" width="16" customWidth="1"/>
    <col min="1540" max="1540" width="26.85546875" customWidth="1"/>
    <col min="1541" max="1541" width="5.85546875" customWidth="1"/>
    <col min="1542" max="1542" width="42.7109375" customWidth="1"/>
    <col min="1543" max="1543" width="15.85546875" customWidth="1"/>
    <col min="1544" max="1544" width="24" customWidth="1"/>
    <col min="1793" max="1793" width="5" customWidth="1"/>
    <col min="1794" max="1794" width="44" customWidth="1"/>
    <col min="1795" max="1795" width="16" customWidth="1"/>
    <col min="1796" max="1796" width="26.85546875" customWidth="1"/>
    <col min="1797" max="1797" width="5.85546875" customWidth="1"/>
    <col min="1798" max="1798" width="42.7109375" customWidth="1"/>
    <col min="1799" max="1799" width="15.85546875" customWidth="1"/>
    <col min="1800" max="1800" width="24" customWidth="1"/>
    <col min="2049" max="2049" width="5" customWidth="1"/>
    <col min="2050" max="2050" width="44" customWidth="1"/>
    <col min="2051" max="2051" width="16" customWidth="1"/>
    <col min="2052" max="2052" width="26.85546875" customWidth="1"/>
    <col min="2053" max="2053" width="5.85546875" customWidth="1"/>
    <col min="2054" max="2054" width="42.7109375" customWidth="1"/>
    <col min="2055" max="2055" width="15.85546875" customWidth="1"/>
    <col min="2056" max="2056" width="24" customWidth="1"/>
    <col min="2305" max="2305" width="5" customWidth="1"/>
    <col min="2306" max="2306" width="44" customWidth="1"/>
    <col min="2307" max="2307" width="16" customWidth="1"/>
    <col min="2308" max="2308" width="26.85546875" customWidth="1"/>
    <col min="2309" max="2309" width="5.85546875" customWidth="1"/>
    <col min="2310" max="2310" width="42.7109375" customWidth="1"/>
    <col min="2311" max="2311" width="15.85546875" customWidth="1"/>
    <col min="2312" max="2312" width="24" customWidth="1"/>
    <col min="2561" max="2561" width="5" customWidth="1"/>
    <col min="2562" max="2562" width="44" customWidth="1"/>
    <col min="2563" max="2563" width="16" customWidth="1"/>
    <col min="2564" max="2564" width="26.85546875" customWidth="1"/>
    <col min="2565" max="2565" width="5.85546875" customWidth="1"/>
    <col min="2566" max="2566" width="42.7109375" customWidth="1"/>
    <col min="2567" max="2567" width="15.85546875" customWidth="1"/>
    <col min="2568" max="2568" width="24" customWidth="1"/>
    <col min="2817" max="2817" width="5" customWidth="1"/>
    <col min="2818" max="2818" width="44" customWidth="1"/>
    <col min="2819" max="2819" width="16" customWidth="1"/>
    <col min="2820" max="2820" width="26.85546875" customWidth="1"/>
    <col min="2821" max="2821" width="5.85546875" customWidth="1"/>
    <col min="2822" max="2822" width="42.7109375" customWidth="1"/>
    <col min="2823" max="2823" width="15.85546875" customWidth="1"/>
    <col min="2824" max="2824" width="24" customWidth="1"/>
    <col min="3073" max="3073" width="5" customWidth="1"/>
    <col min="3074" max="3074" width="44" customWidth="1"/>
    <col min="3075" max="3075" width="16" customWidth="1"/>
    <col min="3076" max="3076" width="26.85546875" customWidth="1"/>
    <col min="3077" max="3077" width="5.85546875" customWidth="1"/>
    <col min="3078" max="3078" width="42.7109375" customWidth="1"/>
    <col min="3079" max="3079" width="15.85546875" customWidth="1"/>
    <col min="3080" max="3080" width="24" customWidth="1"/>
    <col min="3329" max="3329" width="5" customWidth="1"/>
    <col min="3330" max="3330" width="44" customWidth="1"/>
    <col min="3331" max="3331" width="16" customWidth="1"/>
    <col min="3332" max="3332" width="26.85546875" customWidth="1"/>
    <col min="3333" max="3333" width="5.85546875" customWidth="1"/>
    <col min="3334" max="3334" width="42.7109375" customWidth="1"/>
    <col min="3335" max="3335" width="15.85546875" customWidth="1"/>
    <col min="3336" max="3336" width="24" customWidth="1"/>
    <col min="3585" max="3585" width="5" customWidth="1"/>
    <col min="3586" max="3586" width="44" customWidth="1"/>
    <col min="3587" max="3587" width="16" customWidth="1"/>
    <col min="3588" max="3588" width="26.85546875" customWidth="1"/>
    <col min="3589" max="3589" width="5.85546875" customWidth="1"/>
    <col min="3590" max="3590" width="42.7109375" customWidth="1"/>
    <col min="3591" max="3591" width="15.85546875" customWidth="1"/>
    <col min="3592" max="3592" width="24" customWidth="1"/>
    <col min="3841" max="3841" width="5" customWidth="1"/>
    <col min="3842" max="3842" width="44" customWidth="1"/>
    <col min="3843" max="3843" width="16" customWidth="1"/>
    <col min="3844" max="3844" width="26.85546875" customWidth="1"/>
    <col min="3845" max="3845" width="5.85546875" customWidth="1"/>
    <col min="3846" max="3846" width="42.7109375" customWidth="1"/>
    <col min="3847" max="3847" width="15.85546875" customWidth="1"/>
    <col min="3848" max="3848" width="24" customWidth="1"/>
    <col min="4097" max="4097" width="5" customWidth="1"/>
    <col min="4098" max="4098" width="44" customWidth="1"/>
    <col min="4099" max="4099" width="16" customWidth="1"/>
    <col min="4100" max="4100" width="26.85546875" customWidth="1"/>
    <col min="4101" max="4101" width="5.85546875" customWidth="1"/>
    <col min="4102" max="4102" width="42.7109375" customWidth="1"/>
    <col min="4103" max="4103" width="15.85546875" customWidth="1"/>
    <col min="4104" max="4104" width="24" customWidth="1"/>
    <col min="4353" max="4353" width="5" customWidth="1"/>
    <col min="4354" max="4354" width="44" customWidth="1"/>
    <col min="4355" max="4355" width="16" customWidth="1"/>
    <col min="4356" max="4356" width="26.85546875" customWidth="1"/>
    <col min="4357" max="4357" width="5.85546875" customWidth="1"/>
    <col min="4358" max="4358" width="42.7109375" customWidth="1"/>
    <col min="4359" max="4359" width="15.85546875" customWidth="1"/>
    <col min="4360" max="4360" width="24" customWidth="1"/>
    <col min="4609" max="4609" width="5" customWidth="1"/>
    <col min="4610" max="4610" width="44" customWidth="1"/>
    <col min="4611" max="4611" width="16" customWidth="1"/>
    <col min="4612" max="4612" width="26.85546875" customWidth="1"/>
    <col min="4613" max="4613" width="5.85546875" customWidth="1"/>
    <col min="4614" max="4614" width="42.7109375" customWidth="1"/>
    <col min="4615" max="4615" width="15.85546875" customWidth="1"/>
    <col min="4616" max="4616" width="24" customWidth="1"/>
    <col min="4865" max="4865" width="5" customWidth="1"/>
    <col min="4866" max="4866" width="44" customWidth="1"/>
    <col min="4867" max="4867" width="16" customWidth="1"/>
    <col min="4868" max="4868" width="26.85546875" customWidth="1"/>
    <col min="4869" max="4869" width="5.85546875" customWidth="1"/>
    <col min="4870" max="4870" width="42.7109375" customWidth="1"/>
    <col min="4871" max="4871" width="15.85546875" customWidth="1"/>
    <col min="4872" max="4872" width="24" customWidth="1"/>
    <col min="5121" max="5121" width="5" customWidth="1"/>
    <col min="5122" max="5122" width="44" customWidth="1"/>
    <col min="5123" max="5123" width="16" customWidth="1"/>
    <col min="5124" max="5124" width="26.85546875" customWidth="1"/>
    <col min="5125" max="5125" width="5.85546875" customWidth="1"/>
    <col min="5126" max="5126" width="42.7109375" customWidth="1"/>
    <col min="5127" max="5127" width="15.85546875" customWidth="1"/>
    <col min="5128" max="5128" width="24" customWidth="1"/>
    <col min="5377" max="5377" width="5" customWidth="1"/>
    <col min="5378" max="5378" width="44" customWidth="1"/>
    <col min="5379" max="5379" width="16" customWidth="1"/>
    <col min="5380" max="5380" width="26.85546875" customWidth="1"/>
    <col min="5381" max="5381" width="5.85546875" customWidth="1"/>
    <col min="5382" max="5382" width="42.7109375" customWidth="1"/>
    <col min="5383" max="5383" width="15.85546875" customWidth="1"/>
    <col min="5384" max="5384" width="24" customWidth="1"/>
    <col min="5633" max="5633" width="5" customWidth="1"/>
    <col min="5634" max="5634" width="44" customWidth="1"/>
    <col min="5635" max="5635" width="16" customWidth="1"/>
    <col min="5636" max="5636" width="26.85546875" customWidth="1"/>
    <col min="5637" max="5637" width="5.85546875" customWidth="1"/>
    <col min="5638" max="5638" width="42.7109375" customWidth="1"/>
    <col min="5639" max="5639" width="15.85546875" customWidth="1"/>
    <col min="5640" max="5640" width="24" customWidth="1"/>
    <col min="5889" max="5889" width="5" customWidth="1"/>
    <col min="5890" max="5890" width="44" customWidth="1"/>
    <col min="5891" max="5891" width="16" customWidth="1"/>
    <col min="5892" max="5892" width="26.85546875" customWidth="1"/>
    <col min="5893" max="5893" width="5.85546875" customWidth="1"/>
    <col min="5894" max="5894" width="42.7109375" customWidth="1"/>
    <col min="5895" max="5895" width="15.85546875" customWidth="1"/>
    <col min="5896" max="5896" width="24" customWidth="1"/>
    <col min="6145" max="6145" width="5" customWidth="1"/>
    <col min="6146" max="6146" width="44" customWidth="1"/>
    <col min="6147" max="6147" width="16" customWidth="1"/>
    <col min="6148" max="6148" width="26.85546875" customWidth="1"/>
    <col min="6149" max="6149" width="5.85546875" customWidth="1"/>
    <col min="6150" max="6150" width="42.7109375" customWidth="1"/>
    <col min="6151" max="6151" width="15.85546875" customWidth="1"/>
    <col min="6152" max="6152" width="24" customWidth="1"/>
    <col min="6401" max="6401" width="5" customWidth="1"/>
    <col min="6402" max="6402" width="44" customWidth="1"/>
    <col min="6403" max="6403" width="16" customWidth="1"/>
    <col min="6404" max="6404" width="26.85546875" customWidth="1"/>
    <col min="6405" max="6405" width="5.85546875" customWidth="1"/>
    <col min="6406" max="6406" width="42.7109375" customWidth="1"/>
    <col min="6407" max="6407" width="15.85546875" customWidth="1"/>
    <col min="6408" max="6408" width="24" customWidth="1"/>
    <col min="6657" max="6657" width="5" customWidth="1"/>
    <col min="6658" max="6658" width="44" customWidth="1"/>
    <col min="6659" max="6659" width="16" customWidth="1"/>
    <col min="6660" max="6660" width="26.85546875" customWidth="1"/>
    <col min="6661" max="6661" width="5.85546875" customWidth="1"/>
    <col min="6662" max="6662" width="42.7109375" customWidth="1"/>
    <col min="6663" max="6663" width="15.85546875" customWidth="1"/>
    <col min="6664" max="6664" width="24" customWidth="1"/>
    <col min="6913" max="6913" width="5" customWidth="1"/>
    <col min="6914" max="6914" width="44" customWidth="1"/>
    <col min="6915" max="6915" width="16" customWidth="1"/>
    <col min="6916" max="6916" width="26.85546875" customWidth="1"/>
    <col min="6917" max="6917" width="5.85546875" customWidth="1"/>
    <col min="6918" max="6918" width="42.7109375" customWidth="1"/>
    <col min="6919" max="6919" width="15.85546875" customWidth="1"/>
    <col min="6920" max="6920" width="24" customWidth="1"/>
    <col min="7169" max="7169" width="5" customWidth="1"/>
    <col min="7170" max="7170" width="44" customWidth="1"/>
    <col min="7171" max="7171" width="16" customWidth="1"/>
    <col min="7172" max="7172" width="26.85546875" customWidth="1"/>
    <col min="7173" max="7173" width="5.85546875" customWidth="1"/>
    <col min="7174" max="7174" width="42.7109375" customWidth="1"/>
    <col min="7175" max="7175" width="15.85546875" customWidth="1"/>
    <col min="7176" max="7176" width="24" customWidth="1"/>
    <col min="7425" max="7425" width="5" customWidth="1"/>
    <col min="7426" max="7426" width="44" customWidth="1"/>
    <col min="7427" max="7427" width="16" customWidth="1"/>
    <col min="7428" max="7428" width="26.85546875" customWidth="1"/>
    <col min="7429" max="7429" width="5.85546875" customWidth="1"/>
    <col min="7430" max="7430" width="42.7109375" customWidth="1"/>
    <col min="7431" max="7431" width="15.85546875" customWidth="1"/>
    <col min="7432" max="7432" width="24" customWidth="1"/>
    <col min="7681" max="7681" width="5" customWidth="1"/>
    <col min="7682" max="7682" width="44" customWidth="1"/>
    <col min="7683" max="7683" width="16" customWidth="1"/>
    <col min="7684" max="7684" width="26.85546875" customWidth="1"/>
    <col min="7685" max="7685" width="5.85546875" customWidth="1"/>
    <col min="7686" max="7686" width="42.7109375" customWidth="1"/>
    <col min="7687" max="7687" width="15.85546875" customWidth="1"/>
    <col min="7688" max="7688" width="24" customWidth="1"/>
    <col min="7937" max="7937" width="5" customWidth="1"/>
    <col min="7938" max="7938" width="44" customWidth="1"/>
    <col min="7939" max="7939" width="16" customWidth="1"/>
    <col min="7940" max="7940" width="26.85546875" customWidth="1"/>
    <col min="7941" max="7941" width="5.85546875" customWidth="1"/>
    <col min="7942" max="7942" width="42.7109375" customWidth="1"/>
    <col min="7943" max="7943" width="15.85546875" customWidth="1"/>
    <col min="7944" max="7944" width="24" customWidth="1"/>
    <col min="8193" max="8193" width="5" customWidth="1"/>
    <col min="8194" max="8194" width="44" customWidth="1"/>
    <col min="8195" max="8195" width="16" customWidth="1"/>
    <col min="8196" max="8196" width="26.85546875" customWidth="1"/>
    <col min="8197" max="8197" width="5.85546875" customWidth="1"/>
    <col min="8198" max="8198" width="42.7109375" customWidth="1"/>
    <col min="8199" max="8199" width="15.85546875" customWidth="1"/>
    <col min="8200" max="8200" width="24" customWidth="1"/>
    <col min="8449" max="8449" width="5" customWidth="1"/>
    <col min="8450" max="8450" width="44" customWidth="1"/>
    <col min="8451" max="8451" width="16" customWidth="1"/>
    <col min="8452" max="8452" width="26.85546875" customWidth="1"/>
    <col min="8453" max="8453" width="5.85546875" customWidth="1"/>
    <col min="8454" max="8454" width="42.7109375" customWidth="1"/>
    <col min="8455" max="8455" width="15.85546875" customWidth="1"/>
    <col min="8456" max="8456" width="24" customWidth="1"/>
    <col min="8705" max="8705" width="5" customWidth="1"/>
    <col min="8706" max="8706" width="44" customWidth="1"/>
    <col min="8707" max="8707" width="16" customWidth="1"/>
    <col min="8708" max="8708" width="26.85546875" customWidth="1"/>
    <col min="8709" max="8709" width="5.85546875" customWidth="1"/>
    <col min="8710" max="8710" width="42.7109375" customWidth="1"/>
    <col min="8711" max="8711" width="15.85546875" customWidth="1"/>
    <col min="8712" max="8712" width="24" customWidth="1"/>
    <col min="8961" max="8961" width="5" customWidth="1"/>
    <col min="8962" max="8962" width="44" customWidth="1"/>
    <col min="8963" max="8963" width="16" customWidth="1"/>
    <col min="8964" max="8964" width="26.85546875" customWidth="1"/>
    <col min="8965" max="8965" width="5.85546875" customWidth="1"/>
    <col min="8966" max="8966" width="42.7109375" customWidth="1"/>
    <col min="8967" max="8967" width="15.85546875" customWidth="1"/>
    <col min="8968" max="8968" width="24" customWidth="1"/>
    <col min="9217" max="9217" width="5" customWidth="1"/>
    <col min="9218" max="9218" width="44" customWidth="1"/>
    <col min="9219" max="9219" width="16" customWidth="1"/>
    <col min="9220" max="9220" width="26.85546875" customWidth="1"/>
    <col min="9221" max="9221" width="5.85546875" customWidth="1"/>
    <col min="9222" max="9222" width="42.7109375" customWidth="1"/>
    <col min="9223" max="9223" width="15.85546875" customWidth="1"/>
    <col min="9224" max="9224" width="24" customWidth="1"/>
    <col min="9473" max="9473" width="5" customWidth="1"/>
    <col min="9474" max="9474" width="44" customWidth="1"/>
    <col min="9475" max="9475" width="16" customWidth="1"/>
    <col min="9476" max="9476" width="26.85546875" customWidth="1"/>
    <col min="9477" max="9477" width="5.85546875" customWidth="1"/>
    <col min="9478" max="9478" width="42.7109375" customWidth="1"/>
    <col min="9479" max="9479" width="15.85546875" customWidth="1"/>
    <col min="9480" max="9480" width="24" customWidth="1"/>
    <col min="9729" max="9729" width="5" customWidth="1"/>
    <col min="9730" max="9730" width="44" customWidth="1"/>
    <col min="9731" max="9731" width="16" customWidth="1"/>
    <col min="9732" max="9732" width="26.85546875" customWidth="1"/>
    <col min="9733" max="9733" width="5.85546875" customWidth="1"/>
    <col min="9734" max="9734" width="42.7109375" customWidth="1"/>
    <col min="9735" max="9735" width="15.85546875" customWidth="1"/>
    <col min="9736" max="9736" width="24" customWidth="1"/>
    <col min="9985" max="9985" width="5" customWidth="1"/>
    <col min="9986" max="9986" width="44" customWidth="1"/>
    <col min="9987" max="9987" width="16" customWidth="1"/>
    <col min="9988" max="9988" width="26.85546875" customWidth="1"/>
    <col min="9989" max="9989" width="5.85546875" customWidth="1"/>
    <col min="9990" max="9990" width="42.7109375" customWidth="1"/>
    <col min="9991" max="9991" width="15.85546875" customWidth="1"/>
    <col min="9992" max="9992" width="24" customWidth="1"/>
    <col min="10241" max="10241" width="5" customWidth="1"/>
    <col min="10242" max="10242" width="44" customWidth="1"/>
    <col min="10243" max="10243" width="16" customWidth="1"/>
    <col min="10244" max="10244" width="26.85546875" customWidth="1"/>
    <col min="10245" max="10245" width="5.85546875" customWidth="1"/>
    <col min="10246" max="10246" width="42.7109375" customWidth="1"/>
    <col min="10247" max="10247" width="15.85546875" customWidth="1"/>
    <col min="10248" max="10248" width="24" customWidth="1"/>
    <col min="10497" max="10497" width="5" customWidth="1"/>
    <col min="10498" max="10498" width="44" customWidth="1"/>
    <col min="10499" max="10499" width="16" customWidth="1"/>
    <col min="10500" max="10500" width="26.85546875" customWidth="1"/>
    <col min="10501" max="10501" width="5.85546875" customWidth="1"/>
    <col min="10502" max="10502" width="42.7109375" customWidth="1"/>
    <col min="10503" max="10503" width="15.85546875" customWidth="1"/>
    <col min="10504" max="10504" width="24" customWidth="1"/>
    <col min="10753" max="10753" width="5" customWidth="1"/>
    <col min="10754" max="10754" width="44" customWidth="1"/>
    <col min="10755" max="10755" width="16" customWidth="1"/>
    <col min="10756" max="10756" width="26.85546875" customWidth="1"/>
    <col min="10757" max="10757" width="5.85546875" customWidth="1"/>
    <col min="10758" max="10758" width="42.7109375" customWidth="1"/>
    <col min="10759" max="10759" width="15.85546875" customWidth="1"/>
    <col min="10760" max="10760" width="24" customWidth="1"/>
    <col min="11009" max="11009" width="5" customWidth="1"/>
    <col min="11010" max="11010" width="44" customWidth="1"/>
    <col min="11011" max="11011" width="16" customWidth="1"/>
    <col min="11012" max="11012" width="26.85546875" customWidth="1"/>
    <col min="11013" max="11013" width="5.85546875" customWidth="1"/>
    <col min="11014" max="11014" width="42.7109375" customWidth="1"/>
    <col min="11015" max="11015" width="15.85546875" customWidth="1"/>
    <col min="11016" max="11016" width="24" customWidth="1"/>
    <col min="11265" max="11265" width="5" customWidth="1"/>
    <col min="11266" max="11266" width="44" customWidth="1"/>
    <col min="11267" max="11267" width="16" customWidth="1"/>
    <col min="11268" max="11268" width="26.85546875" customWidth="1"/>
    <col min="11269" max="11269" width="5.85546875" customWidth="1"/>
    <col min="11270" max="11270" width="42.7109375" customWidth="1"/>
    <col min="11271" max="11271" width="15.85546875" customWidth="1"/>
    <col min="11272" max="11272" width="24" customWidth="1"/>
    <col min="11521" max="11521" width="5" customWidth="1"/>
    <col min="11522" max="11522" width="44" customWidth="1"/>
    <col min="11523" max="11523" width="16" customWidth="1"/>
    <col min="11524" max="11524" width="26.85546875" customWidth="1"/>
    <col min="11525" max="11525" width="5.85546875" customWidth="1"/>
    <col min="11526" max="11526" width="42.7109375" customWidth="1"/>
    <col min="11527" max="11527" width="15.85546875" customWidth="1"/>
    <col min="11528" max="11528" width="24" customWidth="1"/>
    <col min="11777" max="11777" width="5" customWidth="1"/>
    <col min="11778" max="11778" width="44" customWidth="1"/>
    <col min="11779" max="11779" width="16" customWidth="1"/>
    <col min="11780" max="11780" width="26.85546875" customWidth="1"/>
    <col min="11781" max="11781" width="5.85546875" customWidth="1"/>
    <col min="11782" max="11782" width="42.7109375" customWidth="1"/>
    <col min="11783" max="11783" width="15.85546875" customWidth="1"/>
    <col min="11784" max="11784" width="24" customWidth="1"/>
    <col min="12033" max="12033" width="5" customWidth="1"/>
    <col min="12034" max="12034" width="44" customWidth="1"/>
    <col min="12035" max="12035" width="16" customWidth="1"/>
    <col min="12036" max="12036" width="26.85546875" customWidth="1"/>
    <col min="12037" max="12037" width="5.85546875" customWidth="1"/>
    <col min="12038" max="12038" width="42.7109375" customWidth="1"/>
    <col min="12039" max="12039" width="15.85546875" customWidth="1"/>
    <col min="12040" max="12040" width="24" customWidth="1"/>
    <col min="12289" max="12289" width="5" customWidth="1"/>
    <col min="12290" max="12290" width="44" customWidth="1"/>
    <col min="12291" max="12291" width="16" customWidth="1"/>
    <col min="12292" max="12292" width="26.85546875" customWidth="1"/>
    <col min="12293" max="12293" width="5.85546875" customWidth="1"/>
    <col min="12294" max="12294" width="42.7109375" customWidth="1"/>
    <col min="12295" max="12295" width="15.85546875" customWidth="1"/>
    <col min="12296" max="12296" width="24" customWidth="1"/>
    <col min="12545" max="12545" width="5" customWidth="1"/>
    <col min="12546" max="12546" width="44" customWidth="1"/>
    <col min="12547" max="12547" width="16" customWidth="1"/>
    <col min="12548" max="12548" width="26.85546875" customWidth="1"/>
    <col min="12549" max="12549" width="5.85546875" customWidth="1"/>
    <col min="12550" max="12550" width="42.7109375" customWidth="1"/>
    <col min="12551" max="12551" width="15.85546875" customWidth="1"/>
    <col min="12552" max="12552" width="24" customWidth="1"/>
    <col min="12801" max="12801" width="5" customWidth="1"/>
    <col min="12802" max="12802" width="44" customWidth="1"/>
    <col min="12803" max="12803" width="16" customWidth="1"/>
    <col min="12804" max="12804" width="26.85546875" customWidth="1"/>
    <col min="12805" max="12805" width="5.85546875" customWidth="1"/>
    <col min="12806" max="12806" width="42.7109375" customWidth="1"/>
    <col min="12807" max="12807" width="15.85546875" customWidth="1"/>
    <col min="12808" max="12808" width="24" customWidth="1"/>
    <col min="13057" max="13057" width="5" customWidth="1"/>
    <col min="13058" max="13058" width="44" customWidth="1"/>
    <col min="13059" max="13059" width="16" customWidth="1"/>
    <col min="13060" max="13060" width="26.85546875" customWidth="1"/>
    <col min="13061" max="13061" width="5.85546875" customWidth="1"/>
    <col min="13062" max="13062" width="42.7109375" customWidth="1"/>
    <col min="13063" max="13063" width="15.85546875" customWidth="1"/>
    <col min="13064" max="13064" width="24" customWidth="1"/>
    <col min="13313" max="13313" width="5" customWidth="1"/>
    <col min="13314" max="13314" width="44" customWidth="1"/>
    <col min="13315" max="13315" width="16" customWidth="1"/>
    <col min="13316" max="13316" width="26.85546875" customWidth="1"/>
    <col min="13317" max="13317" width="5.85546875" customWidth="1"/>
    <col min="13318" max="13318" width="42.7109375" customWidth="1"/>
    <col min="13319" max="13319" width="15.85546875" customWidth="1"/>
    <col min="13320" max="13320" width="24" customWidth="1"/>
    <col min="13569" max="13569" width="5" customWidth="1"/>
    <col min="13570" max="13570" width="44" customWidth="1"/>
    <col min="13571" max="13571" width="16" customWidth="1"/>
    <col min="13572" max="13572" width="26.85546875" customWidth="1"/>
    <col min="13573" max="13573" width="5.85546875" customWidth="1"/>
    <col min="13574" max="13574" width="42.7109375" customWidth="1"/>
    <col min="13575" max="13575" width="15.85546875" customWidth="1"/>
    <col min="13576" max="13576" width="24" customWidth="1"/>
    <col min="13825" max="13825" width="5" customWidth="1"/>
    <col min="13826" max="13826" width="44" customWidth="1"/>
    <col min="13827" max="13827" width="16" customWidth="1"/>
    <col min="13828" max="13828" width="26.85546875" customWidth="1"/>
    <col min="13829" max="13829" width="5.85546875" customWidth="1"/>
    <col min="13830" max="13830" width="42.7109375" customWidth="1"/>
    <col min="13831" max="13831" width="15.85546875" customWidth="1"/>
    <col min="13832" max="13832" width="24" customWidth="1"/>
    <col min="14081" max="14081" width="5" customWidth="1"/>
    <col min="14082" max="14082" width="44" customWidth="1"/>
    <col min="14083" max="14083" width="16" customWidth="1"/>
    <col min="14084" max="14084" width="26.85546875" customWidth="1"/>
    <col min="14085" max="14085" width="5.85546875" customWidth="1"/>
    <col min="14086" max="14086" width="42.7109375" customWidth="1"/>
    <col min="14087" max="14087" width="15.85546875" customWidth="1"/>
    <col min="14088" max="14088" width="24" customWidth="1"/>
    <col min="14337" max="14337" width="5" customWidth="1"/>
    <col min="14338" max="14338" width="44" customWidth="1"/>
    <col min="14339" max="14339" width="16" customWidth="1"/>
    <col min="14340" max="14340" width="26.85546875" customWidth="1"/>
    <col min="14341" max="14341" width="5.85546875" customWidth="1"/>
    <col min="14342" max="14342" width="42.7109375" customWidth="1"/>
    <col min="14343" max="14343" width="15.85546875" customWidth="1"/>
    <col min="14344" max="14344" width="24" customWidth="1"/>
    <col min="14593" max="14593" width="5" customWidth="1"/>
    <col min="14594" max="14594" width="44" customWidth="1"/>
    <col min="14595" max="14595" width="16" customWidth="1"/>
    <col min="14596" max="14596" width="26.85546875" customWidth="1"/>
    <col min="14597" max="14597" width="5.85546875" customWidth="1"/>
    <col min="14598" max="14598" width="42.7109375" customWidth="1"/>
    <col min="14599" max="14599" width="15.85546875" customWidth="1"/>
    <col min="14600" max="14600" width="24" customWidth="1"/>
    <col min="14849" max="14849" width="5" customWidth="1"/>
    <col min="14850" max="14850" width="44" customWidth="1"/>
    <col min="14851" max="14851" width="16" customWidth="1"/>
    <col min="14852" max="14852" width="26.85546875" customWidth="1"/>
    <col min="14853" max="14853" width="5.85546875" customWidth="1"/>
    <col min="14854" max="14854" width="42.7109375" customWidth="1"/>
    <col min="14855" max="14855" width="15.85546875" customWidth="1"/>
    <col min="14856" max="14856" width="24" customWidth="1"/>
    <col min="15105" max="15105" width="5" customWidth="1"/>
    <col min="15106" max="15106" width="44" customWidth="1"/>
    <col min="15107" max="15107" width="16" customWidth="1"/>
    <col min="15108" max="15108" width="26.85546875" customWidth="1"/>
    <col min="15109" max="15109" width="5.85546875" customWidth="1"/>
    <col min="15110" max="15110" width="42.7109375" customWidth="1"/>
    <col min="15111" max="15111" width="15.85546875" customWidth="1"/>
    <col min="15112" max="15112" width="24" customWidth="1"/>
    <col min="15361" max="15361" width="5" customWidth="1"/>
    <col min="15362" max="15362" width="44" customWidth="1"/>
    <col min="15363" max="15363" width="16" customWidth="1"/>
    <col min="15364" max="15364" width="26.85546875" customWidth="1"/>
    <col min="15365" max="15365" width="5.85546875" customWidth="1"/>
    <col min="15366" max="15366" width="42.7109375" customWidth="1"/>
    <col min="15367" max="15367" width="15.85546875" customWidth="1"/>
    <col min="15368" max="15368" width="24" customWidth="1"/>
    <col min="15617" max="15617" width="5" customWidth="1"/>
    <col min="15618" max="15618" width="44" customWidth="1"/>
    <col min="15619" max="15619" width="16" customWidth="1"/>
    <col min="15620" max="15620" width="26.85546875" customWidth="1"/>
    <col min="15621" max="15621" width="5.85546875" customWidth="1"/>
    <col min="15622" max="15622" width="42.7109375" customWidth="1"/>
    <col min="15623" max="15623" width="15.85546875" customWidth="1"/>
    <col min="15624" max="15624" width="24" customWidth="1"/>
    <col min="15873" max="15873" width="5" customWidth="1"/>
    <col min="15874" max="15874" width="44" customWidth="1"/>
    <col min="15875" max="15875" width="16" customWidth="1"/>
    <col min="15876" max="15876" width="26.85546875" customWidth="1"/>
    <col min="15877" max="15877" width="5.85546875" customWidth="1"/>
    <col min="15878" max="15878" width="42.7109375" customWidth="1"/>
    <col min="15879" max="15879" width="15.85546875" customWidth="1"/>
    <col min="15880" max="15880" width="24" customWidth="1"/>
    <col min="16129" max="16129" width="5" customWidth="1"/>
    <col min="16130" max="16130" width="44" customWidth="1"/>
    <col min="16131" max="16131" width="16" customWidth="1"/>
    <col min="16132" max="16132" width="26.85546875" customWidth="1"/>
    <col min="16133" max="16133" width="5.85546875" customWidth="1"/>
    <col min="16134" max="16134" width="42.7109375" customWidth="1"/>
    <col min="16135" max="16135" width="15.85546875" customWidth="1"/>
    <col min="16136" max="16136" width="24" customWidth="1"/>
  </cols>
  <sheetData>
    <row r="1" spans="1:8" ht="15.75" x14ac:dyDescent="0.25">
      <c r="A1" s="1"/>
      <c r="B1" s="1"/>
      <c r="C1" s="1" t="s">
        <v>0</v>
      </c>
      <c r="D1" s="1" t="s">
        <v>169</v>
      </c>
      <c r="E1" s="1"/>
      <c r="F1" s="1"/>
      <c r="G1" s="1" t="s">
        <v>0</v>
      </c>
      <c r="H1" s="1" t="s">
        <v>170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171</v>
      </c>
      <c r="B7" s="1"/>
      <c r="C7" s="1"/>
      <c r="D7" s="1"/>
      <c r="E7" s="1" t="s">
        <v>172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6"/>
      <c r="F11" s="3"/>
      <c r="G11" s="4"/>
      <c r="H11" s="3"/>
    </row>
    <row r="12" spans="1:8" ht="15.75" x14ac:dyDescent="0.25">
      <c r="A12" s="10">
        <v>1</v>
      </c>
      <c r="B12" s="74" t="s">
        <v>17</v>
      </c>
      <c r="C12" s="108">
        <f>'[1]Ж-3.1'!D23</f>
        <v>0.28248471723556673</v>
      </c>
      <c r="D12" s="93" t="s">
        <v>18</v>
      </c>
      <c r="E12" s="10">
        <v>1</v>
      </c>
      <c r="F12" s="74" t="s">
        <v>17</v>
      </c>
      <c r="G12" s="108">
        <f>'[1]Ж-3.1'!E23</f>
        <v>0.19025910979903968</v>
      </c>
      <c r="H12" s="93" t="s">
        <v>18</v>
      </c>
    </row>
    <row r="13" spans="1:8" ht="15.75" x14ac:dyDescent="0.25">
      <c r="A13" s="10">
        <v>2</v>
      </c>
      <c r="B13" s="11" t="s">
        <v>19</v>
      </c>
      <c r="C13" s="108">
        <f>'[1]Ж-3.1'!D34</f>
        <v>0.69498690834386845</v>
      </c>
      <c r="D13" s="16" t="s">
        <v>20</v>
      </c>
      <c r="E13" s="10">
        <v>2</v>
      </c>
      <c r="F13" s="11" t="s">
        <v>19</v>
      </c>
      <c r="G13" s="108">
        <f>'[1]Ж-3.1'!E34</f>
        <v>0.96555606018139772</v>
      </c>
      <c r="H13" s="16" t="s">
        <v>20</v>
      </c>
    </row>
    <row r="14" spans="1:8" ht="15.75" x14ac:dyDescent="0.25">
      <c r="A14" s="22"/>
      <c r="B14" s="7"/>
      <c r="C14" s="99"/>
      <c r="D14" s="19" t="s">
        <v>21</v>
      </c>
      <c r="E14" s="22"/>
      <c r="F14" s="7"/>
      <c r="G14" s="99"/>
      <c r="H14" s="19" t="s">
        <v>21</v>
      </c>
    </row>
    <row r="15" spans="1:8" ht="15.75" x14ac:dyDescent="0.25">
      <c r="A15" s="22"/>
      <c r="B15" s="7"/>
      <c r="C15" s="99"/>
      <c r="D15" s="21" t="s">
        <v>22</v>
      </c>
      <c r="E15" s="22"/>
      <c r="F15" s="7"/>
      <c r="G15" s="99"/>
      <c r="H15" s="21" t="s">
        <v>22</v>
      </c>
    </row>
    <row r="16" spans="1:8" ht="15.75" x14ac:dyDescent="0.25">
      <c r="A16" s="75">
        <v>3</v>
      </c>
      <c r="B16" s="79" t="s">
        <v>23</v>
      </c>
      <c r="C16" s="109">
        <f>'[1]Ж-3.1'!D53</f>
        <v>0.36427073103666235</v>
      </c>
      <c r="D16" s="19" t="s">
        <v>24</v>
      </c>
      <c r="E16" s="17">
        <v>3</v>
      </c>
      <c r="F16" s="79" t="s">
        <v>23</v>
      </c>
      <c r="G16" s="109">
        <f>'[1]Ж-3.1'!E53</f>
        <v>0.31632706427174101</v>
      </c>
      <c r="H16" s="19" t="s">
        <v>24</v>
      </c>
    </row>
    <row r="17" spans="1:8" ht="15.75" x14ac:dyDescent="0.25">
      <c r="A17" s="77"/>
      <c r="B17" s="80" t="s">
        <v>25</v>
      </c>
      <c r="C17" s="110"/>
      <c r="D17" s="19"/>
      <c r="E17" s="20"/>
      <c r="F17" s="80" t="s">
        <v>25</v>
      </c>
      <c r="G17" s="110"/>
      <c r="H17" s="19"/>
    </row>
    <row r="18" spans="1:8" ht="15.75" x14ac:dyDescent="0.25">
      <c r="A18" s="10">
        <v>4</v>
      </c>
      <c r="B18" s="81" t="s">
        <v>26</v>
      </c>
      <c r="C18" s="108">
        <f>'[1]Ж-3.1'!D61</f>
        <v>0.59212966118016563</v>
      </c>
      <c r="D18" s="91" t="s">
        <v>27</v>
      </c>
      <c r="E18" s="10">
        <v>4</v>
      </c>
      <c r="F18" s="81" t="s">
        <v>26</v>
      </c>
      <c r="G18" s="108">
        <f>'[1]Ж-3.1'!E61</f>
        <v>0.43143202782398304</v>
      </c>
      <c r="H18" s="91" t="s">
        <v>27</v>
      </c>
    </row>
    <row r="19" spans="1:8" ht="15.75" x14ac:dyDescent="0.25">
      <c r="A19" s="10" t="s">
        <v>151</v>
      </c>
      <c r="B19" s="81" t="s">
        <v>28</v>
      </c>
      <c r="C19" s="108"/>
      <c r="D19" s="91" t="s">
        <v>29</v>
      </c>
      <c r="E19" s="10" t="s">
        <v>151</v>
      </c>
      <c r="F19" s="81" t="s">
        <v>28</v>
      </c>
      <c r="G19" s="108"/>
      <c r="H19" s="91" t="s">
        <v>29</v>
      </c>
    </row>
    <row r="20" spans="1:8" ht="15.75" x14ac:dyDescent="0.25">
      <c r="A20" s="10"/>
      <c r="B20" s="81" t="s">
        <v>30</v>
      </c>
      <c r="C20" s="108"/>
      <c r="D20" s="91" t="s">
        <v>47</v>
      </c>
      <c r="E20" s="10"/>
      <c r="F20" s="81" t="s">
        <v>30</v>
      </c>
      <c r="G20" s="108"/>
      <c r="H20" s="91" t="s">
        <v>47</v>
      </c>
    </row>
    <row r="21" spans="1:8" ht="15.75" x14ac:dyDescent="0.25">
      <c r="A21" s="22"/>
      <c r="B21" s="125" t="s">
        <v>32</v>
      </c>
      <c r="C21" s="99">
        <f>'[1]Ж-3.1'!D74</f>
        <v>0.18157038106413823</v>
      </c>
      <c r="D21" s="94" t="s">
        <v>33</v>
      </c>
      <c r="E21" s="22"/>
      <c r="F21" s="125" t="s">
        <v>32</v>
      </c>
      <c r="G21" s="99">
        <f>'[1]Ж-3.1'!E74</f>
        <v>0.1603246171358492</v>
      </c>
      <c r="H21" s="94" t="s">
        <v>33</v>
      </c>
    </row>
    <row r="22" spans="1:8" ht="15.75" x14ac:dyDescent="0.25">
      <c r="A22" s="22"/>
      <c r="B22" s="81" t="s">
        <v>34</v>
      </c>
      <c r="C22" s="108">
        <f>'[1]Ж-3.1'!D85</f>
        <v>4.8884333363421822E-2</v>
      </c>
      <c r="D22" s="91" t="s">
        <v>35</v>
      </c>
      <c r="E22" s="22"/>
      <c r="F22" s="81" t="s">
        <v>34</v>
      </c>
      <c r="G22" s="108">
        <f>'[1]Ж-3.1'!E85</f>
        <v>4.7154299157602712E-2</v>
      </c>
      <c r="H22" s="91" t="s">
        <v>35</v>
      </c>
    </row>
    <row r="23" spans="1:8" ht="15.75" x14ac:dyDescent="0.25">
      <c r="A23" s="22"/>
      <c r="B23" s="81" t="s">
        <v>36</v>
      </c>
      <c r="C23" s="108">
        <f>'[1]Ж-3.1'!D104</f>
        <v>3.491738097387273E-2</v>
      </c>
      <c r="D23" s="91"/>
      <c r="E23" s="22"/>
      <c r="F23" s="81" t="s">
        <v>36</v>
      </c>
      <c r="G23" s="108">
        <f>'[1]Ж-3.1'!E104</f>
        <v>3.7723439326082166E-2</v>
      </c>
      <c r="H23" s="91"/>
    </row>
    <row r="24" spans="1:8" ht="15.75" x14ac:dyDescent="0.25">
      <c r="A24" s="22">
        <v>6</v>
      </c>
      <c r="B24" s="7" t="s">
        <v>37</v>
      </c>
      <c r="C24" s="99">
        <f>'[1]Ж-3.1'!D112</f>
        <v>1.3953855878634637E-3</v>
      </c>
      <c r="D24" s="94" t="s">
        <v>38</v>
      </c>
      <c r="E24" s="22">
        <v>6</v>
      </c>
      <c r="F24" s="7" t="s">
        <v>37</v>
      </c>
      <c r="G24" s="99">
        <f>'[1]Ж-3.1'!E112</f>
        <v>6.4022763649297534E-4</v>
      </c>
      <c r="H24" s="94" t="s">
        <v>38</v>
      </c>
    </row>
    <row r="25" spans="1:8" ht="15.75" x14ac:dyDescent="0.25">
      <c r="A25" s="10">
        <v>7</v>
      </c>
      <c r="B25" s="74" t="s">
        <v>39</v>
      </c>
      <c r="C25" s="108">
        <f>'[1]Ж-3.1'!D118</f>
        <v>6.9769279393173192E-3</v>
      </c>
      <c r="D25" s="35" t="s">
        <v>38</v>
      </c>
      <c r="E25" s="128">
        <v>7</v>
      </c>
      <c r="F25" s="74" t="s">
        <v>39</v>
      </c>
      <c r="G25" s="108">
        <f>'[1]Ж-3.1'!E118</f>
        <v>3.2011381824648762E-3</v>
      </c>
      <c r="H25" s="35" t="s">
        <v>38</v>
      </c>
    </row>
    <row r="26" spans="1:8" ht="15.75" x14ac:dyDescent="0.25">
      <c r="A26" s="22">
        <v>8</v>
      </c>
      <c r="B26" s="7" t="s">
        <v>40</v>
      </c>
      <c r="C26" s="99">
        <f>'[1]Ж-3.1'!D402</f>
        <v>0.779473398717341</v>
      </c>
      <c r="D26" s="94" t="s">
        <v>38</v>
      </c>
      <c r="E26" s="22">
        <v>8</v>
      </c>
      <c r="F26" s="7" t="s">
        <v>40</v>
      </c>
      <c r="G26" s="99">
        <f>'[1]Ж-3.1'!E402</f>
        <v>1.0917596215543304</v>
      </c>
      <c r="H26" s="94" t="s">
        <v>38</v>
      </c>
    </row>
    <row r="27" spans="1:8" ht="15.75" x14ac:dyDescent="0.25">
      <c r="A27" s="10">
        <v>9</v>
      </c>
      <c r="B27" s="74" t="s">
        <v>65</v>
      </c>
      <c r="C27" s="108">
        <f>'[1]Ж-3.1'!D425</f>
        <v>6.835782E-2</v>
      </c>
      <c r="D27" s="91" t="s">
        <v>27</v>
      </c>
      <c r="E27" s="10">
        <v>9</v>
      </c>
      <c r="F27" s="74" t="s">
        <v>65</v>
      </c>
      <c r="G27" s="108">
        <f>'[1]Ж-3.1'!E425</f>
        <v>6.835782E-2</v>
      </c>
      <c r="H27" s="91" t="s">
        <v>27</v>
      </c>
    </row>
    <row r="28" spans="1:8" ht="15.75" x14ac:dyDescent="0.25">
      <c r="A28" s="22"/>
      <c r="B28" s="7" t="s">
        <v>42</v>
      </c>
      <c r="C28" s="99"/>
      <c r="D28" s="94"/>
      <c r="E28" s="22"/>
      <c r="F28" s="7" t="s">
        <v>42</v>
      </c>
      <c r="G28" s="99"/>
      <c r="H28" s="94"/>
    </row>
    <row r="29" spans="1:8" ht="15.75" x14ac:dyDescent="0.25">
      <c r="A29" s="10">
        <v>10</v>
      </c>
      <c r="B29" s="74" t="s">
        <v>43</v>
      </c>
      <c r="C29" s="108">
        <f>'[1]Ж-3.1'!D437</f>
        <v>1.3918490526927937E-2</v>
      </c>
      <c r="D29" s="91" t="s">
        <v>44</v>
      </c>
      <c r="E29" s="10">
        <v>10</v>
      </c>
      <c r="F29" s="74" t="s">
        <v>43</v>
      </c>
      <c r="G29" s="108">
        <f>'[1]Ж-3.1'!E437</f>
        <v>9.398137085655343E-3</v>
      </c>
      <c r="H29" s="91" t="s">
        <v>44</v>
      </c>
    </row>
    <row r="30" spans="1:8" ht="15.75" x14ac:dyDescent="0.25">
      <c r="A30" s="10"/>
      <c r="B30" s="74" t="s">
        <v>45</v>
      </c>
      <c r="C30" s="108"/>
      <c r="D30" s="91"/>
      <c r="E30" s="10"/>
      <c r="F30" s="74" t="s">
        <v>45</v>
      </c>
      <c r="G30" s="108"/>
      <c r="H30" s="91"/>
    </row>
    <row r="31" spans="1:8" ht="15.75" x14ac:dyDescent="0.25">
      <c r="A31" s="10">
        <v>11</v>
      </c>
      <c r="B31" s="74" t="s">
        <v>46</v>
      </c>
      <c r="C31" s="108">
        <f>'[1]Ж-3.1'!D448</f>
        <v>3.5183182443109984E-3</v>
      </c>
      <c r="D31" s="94" t="s">
        <v>47</v>
      </c>
      <c r="E31" s="10">
        <v>11</v>
      </c>
      <c r="F31" s="74" t="s">
        <v>46</v>
      </c>
      <c r="G31" s="108">
        <f>'[1]Ж-3.1'!E448</f>
        <v>1.6142667615152053E-3</v>
      </c>
      <c r="H31" s="94" t="s">
        <v>47</v>
      </c>
    </row>
    <row r="32" spans="1:8" ht="15.75" x14ac:dyDescent="0.25">
      <c r="A32" s="10">
        <v>12</v>
      </c>
      <c r="B32" s="74" t="s">
        <v>48</v>
      </c>
      <c r="C32" s="108">
        <f>'[1]Ж-3.1'!D464</f>
        <v>3.7743784239359458E-2</v>
      </c>
      <c r="D32" s="91" t="s">
        <v>27</v>
      </c>
      <c r="E32" s="10">
        <v>12</v>
      </c>
      <c r="F32" s="74" t="s">
        <v>48</v>
      </c>
      <c r="G32" s="108">
        <f>'[1]Ж-3.1'!E464</f>
        <v>6.1232509336653022E-2</v>
      </c>
      <c r="H32" s="91" t="s">
        <v>27</v>
      </c>
    </row>
    <row r="33" spans="1:8" ht="15.75" x14ac:dyDescent="0.25">
      <c r="A33" s="10"/>
      <c r="B33" s="74" t="s">
        <v>49</v>
      </c>
      <c r="C33" s="108"/>
      <c r="D33" s="91"/>
      <c r="E33" s="10"/>
      <c r="F33" s="74" t="s">
        <v>49</v>
      </c>
      <c r="G33" s="108"/>
      <c r="H33" s="91"/>
    </row>
    <row r="34" spans="1:8" ht="16.5" thickBot="1" x14ac:dyDescent="0.3">
      <c r="A34" s="64">
        <v>13</v>
      </c>
      <c r="B34" s="84" t="s">
        <v>50</v>
      </c>
      <c r="C34" s="111">
        <f>'[1]Ж-3.1'!D472</f>
        <v>5.2000533341234688E-2</v>
      </c>
      <c r="D34" s="102" t="s">
        <v>27</v>
      </c>
      <c r="E34" s="64">
        <v>13</v>
      </c>
      <c r="F34" s="84" t="s">
        <v>50</v>
      </c>
      <c r="G34" s="111">
        <f>'[1]Ж-3.1'!E472</f>
        <v>8.4941176470588228E-2</v>
      </c>
      <c r="H34" s="102" t="s">
        <v>27</v>
      </c>
    </row>
    <row r="35" spans="1:8" ht="15.75" x14ac:dyDescent="0.25">
      <c r="A35" s="40"/>
      <c r="B35" s="41" t="s">
        <v>51</v>
      </c>
      <c r="C35" s="42">
        <f>C13+C18+C24+C25+C26+C27+C29+C31+C32+C34+C16+C21+C22+C23+C14+C12</f>
        <v>3.1626287717940507</v>
      </c>
      <c r="D35" s="43"/>
      <c r="E35" s="40"/>
      <c r="F35" s="41" t="s">
        <v>51</v>
      </c>
      <c r="G35" s="42">
        <f>G13+G18+G24+G25+G26+G27+G29+G31+G32+G34+G16+G21+G22+G23+G14+G12</f>
        <v>3.4699215147233953</v>
      </c>
      <c r="H35" s="43"/>
    </row>
    <row r="36" spans="1:8" ht="15.75" x14ac:dyDescent="0.25">
      <c r="A36" s="40"/>
      <c r="B36" s="41" t="s">
        <v>52</v>
      </c>
      <c r="C36" s="44"/>
      <c r="D36" s="45"/>
      <c r="E36" s="40"/>
      <c r="F36" s="41" t="s">
        <v>52</v>
      </c>
      <c r="G36" s="44"/>
      <c r="H36" s="45"/>
    </row>
    <row r="37" spans="1:8" ht="16.5" thickBot="1" x14ac:dyDescent="0.3">
      <c r="A37" s="40"/>
      <c r="B37" s="41" t="s">
        <v>53</v>
      </c>
      <c r="C37" s="44"/>
      <c r="D37" s="45"/>
      <c r="E37" s="40"/>
      <c r="F37" s="41" t="s">
        <v>53</v>
      </c>
      <c r="G37" s="44"/>
      <c r="H37" s="45"/>
    </row>
    <row r="38" spans="1:8" ht="15.75" x14ac:dyDescent="0.25">
      <c r="A38" s="9"/>
      <c r="B38" s="47" t="s">
        <v>51</v>
      </c>
      <c r="C38" s="119">
        <f>C13+C16+C21+C22+C23+C24+C29+C31+C32+C25+C26+C14+C12</f>
        <v>2.4501407572726506</v>
      </c>
      <c r="D38" s="49"/>
      <c r="E38" s="9"/>
      <c r="F38" s="47" t="s">
        <v>51</v>
      </c>
      <c r="G38" s="119">
        <f>G13+G16+G21+G22+G23+G24+G29+G31+G32+G25+G26+G14+G12</f>
        <v>2.8851904904288239</v>
      </c>
      <c r="H38" s="49"/>
    </row>
    <row r="39" spans="1:8" ht="15.75" x14ac:dyDescent="0.25">
      <c r="A39" s="9"/>
      <c r="B39" s="41" t="s">
        <v>54</v>
      </c>
      <c r="C39" s="56"/>
      <c r="D39" s="51"/>
      <c r="E39" s="9"/>
      <c r="F39" s="41" t="s">
        <v>54</v>
      </c>
      <c r="G39" s="56"/>
      <c r="H39" s="51"/>
    </row>
    <row r="40" spans="1:8" ht="16.5" thickBot="1" x14ac:dyDescent="0.3">
      <c r="A40" s="52"/>
      <c r="B40" s="53" t="s">
        <v>55</v>
      </c>
      <c r="C40" s="120"/>
      <c r="D40" s="55"/>
      <c r="E40" s="52"/>
      <c r="F40" s="53" t="s">
        <v>55</v>
      </c>
      <c r="G40" s="120"/>
      <c r="H40" s="55"/>
    </row>
    <row r="41" spans="1:8" ht="15.75" hidden="1" x14ac:dyDescent="0.25">
      <c r="A41" s="40"/>
      <c r="B41" s="41" t="s">
        <v>51</v>
      </c>
      <c r="C41" s="42">
        <f>C35-C14-C13</f>
        <v>2.467641863450182</v>
      </c>
      <c r="D41" s="43"/>
      <c r="E41" s="40"/>
      <c r="F41" s="41" t="s">
        <v>51</v>
      </c>
      <c r="G41" s="42">
        <f>G35-G14-G13</f>
        <v>2.5043654545419978</v>
      </c>
      <c r="H41" s="43"/>
    </row>
    <row r="42" spans="1:8" ht="15.75" hidden="1" x14ac:dyDescent="0.25">
      <c r="A42" s="40"/>
      <c r="B42" s="41" t="s">
        <v>56</v>
      </c>
      <c r="C42" s="44"/>
      <c r="D42" s="45"/>
      <c r="E42" s="40"/>
      <c r="F42" s="41" t="s">
        <v>56</v>
      </c>
      <c r="G42" s="44"/>
      <c r="H42" s="45"/>
    </row>
    <row r="43" spans="1:8" ht="15.75" hidden="1" x14ac:dyDescent="0.25">
      <c r="A43" s="40"/>
      <c r="B43" s="41" t="s">
        <v>57</v>
      </c>
      <c r="C43" s="44"/>
      <c r="D43" s="45"/>
      <c r="E43" s="40"/>
      <c r="F43" s="41" t="s">
        <v>57</v>
      </c>
      <c r="G43" s="44"/>
      <c r="H43" s="45"/>
    </row>
    <row r="44" spans="1:8" ht="16.5" hidden="1" thickBot="1" x14ac:dyDescent="0.3">
      <c r="A44" s="58"/>
      <c r="B44" s="41" t="s">
        <v>53</v>
      </c>
      <c r="C44" s="70"/>
      <c r="D44" s="71"/>
      <c r="E44" s="58"/>
      <c r="F44" s="41" t="s">
        <v>53</v>
      </c>
      <c r="G44" s="70"/>
      <c r="H44" s="71"/>
    </row>
    <row r="45" spans="1:8" ht="15.75" hidden="1" x14ac:dyDescent="0.25">
      <c r="A45" s="9"/>
      <c r="B45" s="47" t="s">
        <v>51</v>
      </c>
      <c r="C45" s="42">
        <f>C38-C13</f>
        <v>1.7551538489287821</v>
      </c>
      <c r="D45" s="51"/>
      <c r="E45" s="9"/>
      <c r="F45" s="47" t="s">
        <v>51</v>
      </c>
      <c r="G45" s="42">
        <f>G38-G13</f>
        <v>1.9196344302474262</v>
      </c>
      <c r="H45" s="51"/>
    </row>
    <row r="46" spans="1:8" ht="15.75" hidden="1" x14ac:dyDescent="0.25">
      <c r="A46" s="9"/>
      <c r="B46" s="41" t="s">
        <v>58</v>
      </c>
      <c r="C46" s="42"/>
      <c r="D46" s="51"/>
      <c r="E46" s="9"/>
      <c r="F46" s="41" t="s">
        <v>58</v>
      </c>
      <c r="G46" s="42"/>
      <c r="H46" s="51"/>
    </row>
    <row r="47" spans="1:8" ht="15.75" hidden="1" x14ac:dyDescent="0.25">
      <c r="A47" s="9"/>
      <c r="B47" s="41" t="s">
        <v>57</v>
      </c>
      <c r="C47" s="42"/>
      <c r="D47" s="51"/>
      <c r="E47" s="9"/>
      <c r="F47" s="41" t="s">
        <v>57</v>
      </c>
      <c r="G47" s="42"/>
      <c r="H47" s="51"/>
    </row>
    <row r="48" spans="1:8" ht="16.5" hidden="1" thickBot="1" x14ac:dyDescent="0.3">
      <c r="A48" s="52"/>
      <c r="B48" s="53" t="s">
        <v>59</v>
      </c>
      <c r="C48" s="90"/>
      <c r="D48" s="55"/>
      <c r="E48" s="52"/>
      <c r="F48" s="53" t="s">
        <v>59</v>
      </c>
      <c r="G48" s="90"/>
      <c r="H48" s="55"/>
    </row>
    <row r="51" spans="2:6" ht="15.75" x14ac:dyDescent="0.25">
      <c r="B51" s="1" t="s">
        <v>60</v>
      </c>
      <c r="F51" s="1" t="s">
        <v>60</v>
      </c>
    </row>
    <row r="52" spans="2:6" ht="15.75" x14ac:dyDescent="0.25">
      <c r="B52" s="1"/>
      <c r="F52" s="1"/>
    </row>
    <row r="53" spans="2:6" ht="15.75" x14ac:dyDescent="0.25">
      <c r="B53" s="1"/>
      <c r="F53" s="1"/>
    </row>
    <row r="54" spans="2:6" ht="15.75" x14ac:dyDescent="0.25">
      <c r="B54" s="1"/>
      <c r="F54" s="1"/>
    </row>
    <row r="55" spans="2:6" ht="15.75" x14ac:dyDescent="0.25">
      <c r="B55" s="1"/>
      <c r="F55" s="1"/>
    </row>
    <row r="56" spans="2:6" ht="15.75" x14ac:dyDescent="0.25">
      <c r="B56" s="1"/>
      <c r="F56" s="1"/>
    </row>
    <row r="57" spans="2:6" ht="15.75" x14ac:dyDescent="0.25">
      <c r="B57" s="1"/>
      <c r="F57" s="1"/>
    </row>
    <row r="58" spans="2:6" ht="15.75" x14ac:dyDescent="0.25">
      <c r="B58" s="1"/>
      <c r="F58" s="1"/>
    </row>
    <row r="59" spans="2:6" ht="15.75" x14ac:dyDescent="0.25">
      <c r="B59" s="1"/>
      <c r="F59" s="1"/>
    </row>
    <row r="65" spans="1:8" ht="15.75" x14ac:dyDescent="0.25">
      <c r="A65" s="1"/>
      <c r="B65" s="1"/>
      <c r="C65" s="1" t="s">
        <v>0</v>
      </c>
      <c r="D65" s="1" t="s">
        <v>173</v>
      </c>
      <c r="E65" s="1"/>
      <c r="F65" s="1"/>
      <c r="G65" s="1" t="s">
        <v>0</v>
      </c>
      <c r="H65" s="1" t="s">
        <v>174</v>
      </c>
    </row>
    <row r="66" spans="1:8" ht="15.75" x14ac:dyDescent="0.25">
      <c r="A66" s="1"/>
      <c r="B66" s="1"/>
      <c r="C66" s="1" t="s">
        <v>3</v>
      </c>
      <c r="D66" s="1"/>
      <c r="E66" s="1"/>
      <c r="F66" s="1"/>
      <c r="G66" s="1" t="s">
        <v>3</v>
      </c>
      <c r="H66" s="1"/>
    </row>
    <row r="67" spans="1:8" ht="15.75" x14ac:dyDescent="0.25">
      <c r="A67" s="1"/>
      <c r="B67" s="1"/>
      <c r="C67" s="1" t="s">
        <v>4</v>
      </c>
      <c r="D67" s="1"/>
      <c r="E67" s="1"/>
      <c r="F67" s="1"/>
      <c r="G67" s="1" t="s">
        <v>4</v>
      </c>
      <c r="H67" s="1"/>
    </row>
    <row r="68" spans="1:8" ht="15.75" x14ac:dyDescent="0.25">
      <c r="A68" s="1"/>
      <c r="B68" s="1"/>
      <c r="C68" s="1" t="s">
        <v>5</v>
      </c>
      <c r="D68" s="1"/>
      <c r="E68" s="1"/>
      <c r="F68" s="1"/>
      <c r="G68" s="1" t="s">
        <v>5</v>
      </c>
      <c r="H68" s="1"/>
    </row>
    <row r="69" spans="1:8" ht="15.75" x14ac:dyDescent="0.25">
      <c r="A69" s="1"/>
      <c r="B69" s="2" t="s">
        <v>6</v>
      </c>
      <c r="C69" s="1"/>
      <c r="D69" s="1"/>
      <c r="E69" s="1"/>
      <c r="F69" s="2" t="s">
        <v>6</v>
      </c>
      <c r="G69" s="1"/>
      <c r="H69" s="1"/>
    </row>
    <row r="70" spans="1:8" ht="15.75" x14ac:dyDescent="0.25">
      <c r="A70" s="1" t="s">
        <v>7</v>
      </c>
      <c r="B70" s="1"/>
      <c r="C70" s="1"/>
      <c r="D70" s="1"/>
      <c r="E70" s="1" t="s">
        <v>7</v>
      </c>
      <c r="F70" s="1"/>
      <c r="G70" s="1"/>
      <c r="H70" s="1"/>
    </row>
    <row r="71" spans="1:8" ht="15.75" x14ac:dyDescent="0.25">
      <c r="A71" s="1" t="s">
        <v>175</v>
      </c>
      <c r="B71" s="1"/>
      <c r="C71" s="1"/>
      <c r="D71" s="1"/>
      <c r="E71" s="1" t="s">
        <v>176</v>
      </c>
      <c r="F71" s="1"/>
      <c r="G71" s="1"/>
      <c r="H71" s="1"/>
    </row>
    <row r="72" spans="1:8" ht="16.5" thickBot="1" x14ac:dyDescent="0.3">
      <c r="A72" s="1"/>
      <c r="B72" s="1"/>
      <c r="C72" s="1"/>
      <c r="D72" s="1"/>
      <c r="E72" s="1"/>
      <c r="F72" s="1"/>
      <c r="G72" s="1"/>
      <c r="H72" s="1"/>
    </row>
    <row r="73" spans="1:8" ht="15.75" x14ac:dyDescent="0.25">
      <c r="A73" s="3" t="s">
        <v>10</v>
      </c>
      <c r="B73" s="4" t="s">
        <v>11</v>
      </c>
      <c r="C73" s="3" t="s">
        <v>12</v>
      </c>
      <c r="D73" s="5" t="s">
        <v>13</v>
      </c>
      <c r="E73" s="3" t="s">
        <v>10</v>
      </c>
      <c r="F73" s="4" t="s">
        <v>11</v>
      </c>
      <c r="G73" s="3" t="s">
        <v>12</v>
      </c>
      <c r="H73" s="5" t="s">
        <v>13</v>
      </c>
    </row>
    <row r="74" spans="1:8" ht="16.5" thickBot="1" x14ac:dyDescent="0.3">
      <c r="A74" s="7" t="s">
        <v>14</v>
      </c>
      <c r="B74" s="6"/>
      <c r="C74" s="7" t="s">
        <v>15</v>
      </c>
      <c r="D74" s="8" t="s">
        <v>16</v>
      </c>
      <c r="E74" s="7" t="s">
        <v>14</v>
      </c>
      <c r="F74" s="6"/>
      <c r="G74" s="7" t="s">
        <v>15</v>
      </c>
      <c r="H74" s="8" t="s">
        <v>16</v>
      </c>
    </row>
    <row r="75" spans="1:8" ht="15.75" x14ac:dyDescent="0.25">
      <c r="A75" s="46"/>
      <c r="B75" s="3"/>
      <c r="C75" s="4"/>
      <c r="D75" s="3"/>
      <c r="E75" s="46"/>
      <c r="F75" s="3"/>
      <c r="G75" s="4"/>
      <c r="H75" s="3"/>
    </row>
    <row r="76" spans="1:8" ht="15.75" x14ac:dyDescent="0.25">
      <c r="A76" s="10">
        <v>1</v>
      </c>
      <c r="B76" s="74" t="s">
        <v>17</v>
      </c>
      <c r="C76" s="108">
        <f>'[1]Ж-3.1'!F23</f>
        <v>0.13012590326770218</v>
      </c>
      <c r="D76" s="93" t="s">
        <v>18</v>
      </c>
      <c r="E76" s="10">
        <v>1</v>
      </c>
      <c r="F76" s="74" t="s">
        <v>17</v>
      </c>
      <c r="G76" s="108">
        <f>'[1]Ж-3.1'!G23</f>
        <v>0.28466084720002238</v>
      </c>
      <c r="H76" s="93" t="s">
        <v>18</v>
      </c>
    </row>
    <row r="77" spans="1:8" ht="15.75" x14ac:dyDescent="0.25">
      <c r="A77" s="10">
        <v>2</v>
      </c>
      <c r="B77" s="11" t="s">
        <v>19</v>
      </c>
      <c r="C77" s="108">
        <f>'[1]Ж-3.1'!F34</f>
        <v>0.77093542522589598</v>
      </c>
      <c r="D77" s="16" t="s">
        <v>20</v>
      </c>
      <c r="E77" s="10">
        <v>2</v>
      </c>
      <c r="F77" s="11" t="s">
        <v>19</v>
      </c>
      <c r="G77" s="108">
        <f>'[1]Ж-3.1'!G34</f>
        <v>0.6987909279532426</v>
      </c>
      <c r="H77" s="16" t="s">
        <v>20</v>
      </c>
    </row>
    <row r="78" spans="1:8" ht="15.75" x14ac:dyDescent="0.25">
      <c r="A78" s="22"/>
      <c r="B78" s="7"/>
      <c r="C78" s="99"/>
      <c r="D78" s="19" t="s">
        <v>21</v>
      </c>
      <c r="E78" s="22"/>
      <c r="F78" s="7"/>
      <c r="G78" s="99"/>
      <c r="H78" s="19" t="s">
        <v>21</v>
      </c>
    </row>
    <row r="79" spans="1:8" ht="15.75" x14ac:dyDescent="0.25">
      <c r="A79" s="22"/>
      <c r="B79" s="7"/>
      <c r="C79" s="99"/>
      <c r="D79" s="21" t="s">
        <v>22</v>
      </c>
      <c r="E79" s="22"/>
      <c r="F79" s="7"/>
      <c r="G79" s="99"/>
      <c r="H79" s="21" t="s">
        <v>22</v>
      </c>
    </row>
    <row r="80" spans="1:8" ht="15.75" x14ac:dyDescent="0.25">
      <c r="A80" s="17">
        <v>3</v>
      </c>
      <c r="B80" s="79" t="s">
        <v>23</v>
      </c>
      <c r="C80" s="109">
        <f>'[1]Ж-3.1'!F53</f>
        <v>0.42457049659886964</v>
      </c>
      <c r="D80" s="19" t="s">
        <v>24</v>
      </c>
      <c r="E80" s="17">
        <v>3</v>
      </c>
      <c r="F80" s="79" t="s">
        <v>23</v>
      </c>
      <c r="G80" s="109">
        <f>'[1]Ж-3.1'!G53</f>
        <v>0.37057807013600086</v>
      </c>
      <c r="H80" s="19" t="s">
        <v>24</v>
      </c>
    </row>
    <row r="81" spans="1:8" ht="15.75" x14ac:dyDescent="0.25">
      <c r="A81" s="20"/>
      <c r="B81" s="80" t="s">
        <v>25</v>
      </c>
      <c r="C81" s="110"/>
      <c r="D81" s="19"/>
      <c r="E81" s="20"/>
      <c r="F81" s="80" t="s">
        <v>25</v>
      </c>
      <c r="G81" s="110"/>
      <c r="H81" s="19"/>
    </row>
    <row r="82" spans="1:8" ht="15.75" x14ac:dyDescent="0.25">
      <c r="A82" s="10">
        <v>4</v>
      </c>
      <c r="B82" s="81" t="s">
        <v>26</v>
      </c>
      <c r="C82" s="108">
        <f>'[1]Ж-3.1'!F61</f>
        <v>0.42656441379310345</v>
      </c>
      <c r="D82" s="91" t="s">
        <v>27</v>
      </c>
      <c r="E82" s="10">
        <v>4</v>
      </c>
      <c r="F82" s="81" t="s">
        <v>26</v>
      </c>
      <c r="G82" s="108">
        <f>'[1]Ж-3.1'!G61</f>
        <v>0.51183877230285657</v>
      </c>
      <c r="H82" s="91" t="s">
        <v>27</v>
      </c>
    </row>
    <row r="83" spans="1:8" ht="15.75" x14ac:dyDescent="0.25">
      <c r="A83" s="10" t="s">
        <v>151</v>
      </c>
      <c r="B83" s="81" t="s">
        <v>28</v>
      </c>
      <c r="C83" s="108"/>
      <c r="D83" s="91" t="s">
        <v>29</v>
      </c>
      <c r="E83" s="10" t="s">
        <v>151</v>
      </c>
      <c r="F83" s="81" t="s">
        <v>28</v>
      </c>
      <c r="G83" s="108"/>
      <c r="H83" s="91" t="s">
        <v>29</v>
      </c>
    </row>
    <row r="84" spans="1:8" ht="15.75" x14ac:dyDescent="0.25">
      <c r="A84" s="10"/>
      <c r="B84" s="81" t="s">
        <v>30</v>
      </c>
      <c r="C84" s="108"/>
      <c r="D84" s="91" t="s">
        <v>47</v>
      </c>
      <c r="E84" s="10"/>
      <c r="F84" s="81" t="s">
        <v>30</v>
      </c>
      <c r="G84" s="108"/>
      <c r="H84" s="91" t="s">
        <v>47</v>
      </c>
    </row>
    <row r="85" spans="1:8" ht="15.75" x14ac:dyDescent="0.25">
      <c r="A85" s="22"/>
      <c r="B85" s="125" t="s">
        <v>32</v>
      </c>
      <c r="C85" s="99">
        <f>'[1]Ж-3.1'!F74</f>
        <v>0.19284538096965037</v>
      </c>
      <c r="D85" s="94" t="s">
        <v>33</v>
      </c>
      <c r="E85" s="22"/>
      <c r="F85" s="125" t="s">
        <v>32</v>
      </c>
      <c r="G85" s="99">
        <f>'[1]Ж-3.1'!G74</f>
        <v>0.1849865518043172</v>
      </c>
      <c r="H85" s="94" t="s">
        <v>33</v>
      </c>
    </row>
    <row r="86" spans="1:8" ht="15.75" x14ac:dyDescent="0.25">
      <c r="A86" s="22"/>
      <c r="B86" s="81" t="s">
        <v>34</v>
      </c>
      <c r="C86" s="108">
        <f>'[1]Ж-3.1'!F85</f>
        <v>3.5382045225360717E-2</v>
      </c>
      <c r="D86" s="91" t="s">
        <v>35</v>
      </c>
      <c r="E86" s="22"/>
      <c r="F86" s="81" t="s">
        <v>34</v>
      </c>
      <c r="G86" s="108">
        <f>'[1]Ж-3.1'!G85</f>
        <v>4.461152926107511E-2</v>
      </c>
      <c r="H86" s="91" t="s">
        <v>35</v>
      </c>
    </row>
    <row r="87" spans="1:8" ht="15.75" x14ac:dyDescent="0.25">
      <c r="A87" s="22"/>
      <c r="B87" s="81" t="s">
        <v>36</v>
      </c>
      <c r="C87" s="108">
        <f>'[1]Ж-3.1'!F104</f>
        <v>3.4436675173151854E-2</v>
      </c>
      <c r="D87" s="91"/>
      <c r="E87" s="22"/>
      <c r="F87" s="81" t="s">
        <v>36</v>
      </c>
      <c r="G87" s="108">
        <f>'[1]Ж-3.1'!G104</f>
        <v>3.6997310360863442E-2</v>
      </c>
      <c r="H87" s="91"/>
    </row>
    <row r="88" spans="1:8" ht="15.75" x14ac:dyDescent="0.25">
      <c r="A88" s="22">
        <v>6</v>
      </c>
      <c r="B88" s="7" t="s">
        <v>37</v>
      </c>
      <c r="C88" s="99">
        <f>'[1]Ж-3.1'!F112</f>
        <v>1.4812096545512167E-3</v>
      </c>
      <c r="D88" s="94" t="s">
        <v>38</v>
      </c>
      <c r="E88" s="22">
        <v>6</v>
      </c>
      <c r="F88" s="7" t="s">
        <v>37</v>
      </c>
      <c r="G88" s="99">
        <f>'[1]Ж-3.1'!G112</f>
        <v>1.8844115420206945E-3</v>
      </c>
      <c r="H88" s="94" t="s">
        <v>38</v>
      </c>
    </row>
    <row r="89" spans="1:8" ht="15.75" x14ac:dyDescent="0.25">
      <c r="A89" s="10">
        <v>7</v>
      </c>
      <c r="B89" s="74" t="s">
        <v>39</v>
      </c>
      <c r="C89" s="108">
        <f>'[1]Ж-3.1'!F118</f>
        <v>7.4060482727560835E-3</v>
      </c>
      <c r="D89" s="35" t="s">
        <v>38</v>
      </c>
      <c r="E89" s="128">
        <v>7</v>
      </c>
      <c r="F89" s="74" t="s">
        <v>39</v>
      </c>
      <c r="G89" s="108">
        <f>'[1]Ж-3.1'!G118</f>
        <v>9.4220577101034719E-3</v>
      </c>
      <c r="H89" s="35" t="s">
        <v>38</v>
      </c>
    </row>
    <row r="90" spans="1:8" ht="15.75" x14ac:dyDescent="0.25">
      <c r="A90" s="22">
        <v>8</v>
      </c>
      <c r="B90" s="7" t="s">
        <v>40</v>
      </c>
      <c r="C90" s="99">
        <f>'[1]Ж-3.1'!F402</f>
        <v>0.95336879707154509</v>
      </c>
      <c r="D90" s="94" t="s">
        <v>38</v>
      </c>
      <c r="E90" s="22">
        <v>8</v>
      </c>
      <c r="F90" s="7" t="s">
        <v>40</v>
      </c>
      <c r="G90" s="99">
        <f>'[1]Ж-3.1'!G402</f>
        <v>0.83359370458550253</v>
      </c>
      <c r="H90" s="94" t="s">
        <v>38</v>
      </c>
    </row>
    <row r="91" spans="1:8" ht="15.75" x14ac:dyDescent="0.25">
      <c r="A91" s="10">
        <v>9</v>
      </c>
      <c r="B91" s="74" t="s">
        <v>65</v>
      </c>
      <c r="C91" s="108">
        <f>'[1]Ж-3.1'!F425</f>
        <v>6.835782E-2</v>
      </c>
      <c r="D91" s="91" t="s">
        <v>27</v>
      </c>
      <c r="E91" s="10">
        <v>9</v>
      </c>
      <c r="F91" s="74" t="s">
        <v>65</v>
      </c>
      <c r="G91" s="108">
        <f>'[1]Ж-3.1'!G425</f>
        <v>6.8357820000000014E-2</v>
      </c>
      <c r="H91" s="91" t="s">
        <v>27</v>
      </c>
    </row>
    <row r="92" spans="1:8" ht="15.75" x14ac:dyDescent="0.25">
      <c r="A92" s="22"/>
      <c r="B92" s="7" t="s">
        <v>42</v>
      </c>
      <c r="C92" s="99"/>
      <c r="D92" s="94"/>
      <c r="E92" s="22"/>
      <c r="F92" s="7" t="s">
        <v>42</v>
      </c>
      <c r="G92" s="99"/>
      <c r="H92" s="94"/>
    </row>
    <row r="93" spans="1:8" ht="15.75" x14ac:dyDescent="0.25">
      <c r="A93" s="10">
        <v>10</v>
      </c>
      <c r="B93" s="74" t="s">
        <v>43</v>
      </c>
      <c r="C93" s="108">
        <f>'[1]Ж-3.1'!F437</f>
        <v>1.7884099236062132E-2</v>
      </c>
      <c r="D93" s="91" t="s">
        <v>44</v>
      </c>
      <c r="E93" s="10">
        <v>10</v>
      </c>
      <c r="F93" s="74" t="s">
        <v>43</v>
      </c>
      <c r="G93" s="108">
        <f>'[1]Ж-3.1'!G437</f>
        <v>1.4849310113701244E-2</v>
      </c>
      <c r="H93" s="91" t="s">
        <v>44</v>
      </c>
    </row>
    <row r="94" spans="1:8" ht="15.75" x14ac:dyDescent="0.25">
      <c r="A94" s="10"/>
      <c r="B94" s="74" t="s">
        <v>45</v>
      </c>
      <c r="C94" s="108"/>
      <c r="D94" s="91"/>
      <c r="E94" s="10"/>
      <c r="F94" s="74" t="s">
        <v>45</v>
      </c>
      <c r="G94" s="108"/>
      <c r="H94" s="91"/>
    </row>
    <row r="95" spans="1:8" ht="15.75" x14ac:dyDescent="0.25">
      <c r="A95" s="10">
        <v>11</v>
      </c>
      <c r="B95" s="74" t="s">
        <v>46</v>
      </c>
      <c r="C95" s="108">
        <f>'[1]Ж-3.1'!F448</f>
        <v>3.7886201901925608E-3</v>
      </c>
      <c r="D95" s="94" t="s">
        <v>47</v>
      </c>
      <c r="E95" s="10">
        <v>11</v>
      </c>
      <c r="F95" s="74" t="s">
        <v>46</v>
      </c>
      <c r="G95" s="108">
        <f>'[1]Ж-3.1'!G448</f>
        <v>4.7610920535011798E-3</v>
      </c>
      <c r="H95" s="94" t="s">
        <v>47</v>
      </c>
    </row>
    <row r="96" spans="1:8" ht="15.75" x14ac:dyDescent="0.25">
      <c r="A96" s="10">
        <v>12</v>
      </c>
      <c r="B96" s="74" t="s">
        <v>48</v>
      </c>
      <c r="C96" s="108">
        <f>'[1]Ж-3.1'!F464</f>
        <v>5.9114826220853484E-2</v>
      </c>
      <c r="D96" s="91" t="s">
        <v>27</v>
      </c>
      <c r="E96" s="10">
        <v>12</v>
      </c>
      <c r="F96" s="74" t="s">
        <v>48</v>
      </c>
      <c r="G96" s="108">
        <f>'[1]Ж-3.1'!G464</f>
        <v>3.2503090929526808E-2</v>
      </c>
      <c r="H96" s="91" t="s">
        <v>27</v>
      </c>
    </row>
    <row r="97" spans="1:8" ht="15.75" x14ac:dyDescent="0.25">
      <c r="A97" s="10"/>
      <c r="B97" s="74" t="s">
        <v>49</v>
      </c>
      <c r="C97" s="108"/>
      <c r="D97" s="91"/>
      <c r="E97" s="10"/>
      <c r="F97" s="74" t="s">
        <v>49</v>
      </c>
      <c r="G97" s="108"/>
      <c r="H97" s="91"/>
    </row>
    <row r="98" spans="1:8" ht="16.5" thickBot="1" x14ac:dyDescent="0.3">
      <c r="A98" s="64">
        <v>13</v>
      </c>
      <c r="B98" s="84" t="s">
        <v>50</v>
      </c>
      <c r="C98" s="111">
        <f>'[1]Ж-3.1'!F472</f>
        <v>4.3921360919540228E-2</v>
      </c>
      <c r="D98" s="102" t="s">
        <v>27</v>
      </c>
      <c r="E98" s="64">
        <v>13</v>
      </c>
      <c r="F98" s="84" t="s">
        <v>50</v>
      </c>
      <c r="G98" s="111">
        <f>'[1]Ж-3.1'!G472</f>
        <v>5.4521586391790694E-2</v>
      </c>
      <c r="H98" s="102" t="s">
        <v>27</v>
      </c>
    </row>
    <row r="99" spans="1:8" ht="15.75" x14ac:dyDescent="0.25">
      <c r="A99" s="40"/>
      <c r="B99" s="41" t="s">
        <v>51</v>
      </c>
      <c r="C99" s="42">
        <f>C77+C82+C88+C89+C90+C91+C93+C95+C96+C98+C80+C85+C86+C87+C78+C76</f>
        <v>3.1701831218192349</v>
      </c>
      <c r="D99" s="43"/>
      <c r="E99" s="40"/>
      <c r="F99" s="41" t="s">
        <v>51</v>
      </c>
      <c r="G99" s="42">
        <f>G77+G82+G88+G89+G90+G91+G93+G95+G96+G98+G80+G85+G86+G87+G78+G76</f>
        <v>3.1523570823445244</v>
      </c>
      <c r="H99" s="43"/>
    </row>
    <row r="100" spans="1:8" ht="15.75" x14ac:dyDescent="0.25">
      <c r="A100" s="40"/>
      <c r="B100" s="41" t="s">
        <v>52</v>
      </c>
      <c r="C100" s="44"/>
      <c r="D100" s="45"/>
      <c r="E100" s="40"/>
      <c r="F100" s="41" t="s">
        <v>52</v>
      </c>
      <c r="G100" s="44"/>
      <c r="H100" s="45"/>
    </row>
    <row r="101" spans="1:8" ht="16.5" thickBot="1" x14ac:dyDescent="0.3">
      <c r="A101" s="40"/>
      <c r="B101" s="41" t="s">
        <v>53</v>
      </c>
      <c r="C101" s="44"/>
      <c r="D101" s="45"/>
      <c r="E101" s="40"/>
      <c r="F101" s="41" t="s">
        <v>53</v>
      </c>
      <c r="G101" s="44"/>
      <c r="H101" s="45"/>
    </row>
    <row r="102" spans="1:8" ht="15.75" x14ac:dyDescent="0.25">
      <c r="A102" s="9"/>
      <c r="B102" s="47" t="s">
        <v>51</v>
      </c>
      <c r="C102" s="119">
        <f>C77+C80+C85+C86+C87+C88+C93+C95+C96+C89+C90+C78+C76</f>
        <v>2.6313395271065914</v>
      </c>
      <c r="D102" s="49"/>
      <c r="E102" s="9"/>
      <c r="F102" s="47" t="s">
        <v>51</v>
      </c>
      <c r="G102" s="119">
        <f>G77+G80+G85+G86+G87+G88+G93+G95+G96+G89+G90+G78+G76</f>
        <v>2.5176389036498774</v>
      </c>
      <c r="H102" s="49"/>
    </row>
    <row r="103" spans="1:8" ht="15.75" x14ac:dyDescent="0.25">
      <c r="A103" s="9"/>
      <c r="B103" s="41" t="s">
        <v>54</v>
      </c>
      <c r="C103" s="56"/>
      <c r="D103" s="51"/>
      <c r="E103" s="9"/>
      <c r="F103" s="41" t="s">
        <v>54</v>
      </c>
      <c r="G103" s="56"/>
      <c r="H103" s="51"/>
    </row>
    <row r="104" spans="1:8" ht="16.5" thickBot="1" x14ac:dyDescent="0.3">
      <c r="A104" s="52"/>
      <c r="B104" s="53" t="s">
        <v>55</v>
      </c>
      <c r="C104" s="120"/>
      <c r="D104" s="55"/>
      <c r="E104" s="52"/>
      <c r="F104" s="53" t="s">
        <v>55</v>
      </c>
      <c r="G104" s="120"/>
      <c r="H104" s="55"/>
    </row>
    <row r="105" spans="1:8" ht="15.75" hidden="1" x14ac:dyDescent="0.25">
      <c r="A105" s="40"/>
      <c r="B105" s="41" t="s">
        <v>51</v>
      </c>
      <c r="C105" s="42">
        <f>C99-C78-C77</f>
        <v>2.3992476965933389</v>
      </c>
      <c r="D105" s="43"/>
      <c r="E105" s="40"/>
      <c r="F105" s="41" t="s">
        <v>51</v>
      </c>
      <c r="G105" s="42">
        <f>G99-G78-G77</f>
        <v>2.4535661543912819</v>
      </c>
      <c r="H105" s="43"/>
    </row>
    <row r="106" spans="1:8" ht="15.75" hidden="1" x14ac:dyDescent="0.25">
      <c r="A106" s="40"/>
      <c r="B106" s="41" t="s">
        <v>56</v>
      </c>
      <c r="C106" s="44"/>
      <c r="D106" s="45"/>
      <c r="E106" s="40"/>
      <c r="F106" s="41" t="s">
        <v>56</v>
      </c>
      <c r="G106" s="44"/>
      <c r="H106" s="45"/>
    </row>
    <row r="107" spans="1:8" ht="15.75" hidden="1" x14ac:dyDescent="0.25">
      <c r="A107" s="40"/>
      <c r="B107" s="41" t="s">
        <v>57</v>
      </c>
      <c r="C107" s="44"/>
      <c r="D107" s="45"/>
      <c r="E107" s="40"/>
      <c r="F107" s="41" t="s">
        <v>57</v>
      </c>
      <c r="G107" s="44"/>
      <c r="H107" s="45"/>
    </row>
    <row r="108" spans="1:8" ht="16.5" hidden="1" thickBot="1" x14ac:dyDescent="0.3">
      <c r="A108" s="58"/>
      <c r="B108" s="41" t="s">
        <v>53</v>
      </c>
      <c r="C108" s="70"/>
      <c r="D108" s="71"/>
      <c r="E108" s="58"/>
      <c r="F108" s="41" t="s">
        <v>53</v>
      </c>
      <c r="G108" s="70"/>
      <c r="H108" s="71"/>
    </row>
    <row r="109" spans="1:8" ht="15.75" hidden="1" x14ac:dyDescent="0.25">
      <c r="A109" s="9"/>
      <c r="B109" s="47" t="s">
        <v>51</v>
      </c>
      <c r="C109" s="42">
        <f>C102-C77</f>
        <v>1.8604041018806954</v>
      </c>
      <c r="D109" s="51"/>
      <c r="E109" s="9"/>
      <c r="F109" s="47" t="s">
        <v>51</v>
      </c>
      <c r="G109" s="42">
        <f>G102-G77</f>
        <v>1.8188479756966349</v>
      </c>
      <c r="H109" s="51"/>
    </row>
    <row r="110" spans="1:8" ht="15.75" hidden="1" x14ac:dyDescent="0.25">
      <c r="A110" s="9"/>
      <c r="B110" s="41" t="s">
        <v>58</v>
      </c>
      <c r="C110" s="42"/>
      <c r="D110" s="51"/>
      <c r="E110" s="9"/>
      <c r="F110" s="41" t="s">
        <v>58</v>
      </c>
      <c r="G110" s="42"/>
      <c r="H110" s="51"/>
    </row>
    <row r="111" spans="1:8" ht="15.75" hidden="1" x14ac:dyDescent="0.25">
      <c r="A111" s="9"/>
      <c r="B111" s="41" t="s">
        <v>57</v>
      </c>
      <c r="C111" s="42"/>
      <c r="D111" s="51"/>
      <c r="E111" s="9"/>
      <c r="F111" s="41" t="s">
        <v>57</v>
      </c>
      <c r="G111" s="42"/>
      <c r="H111" s="51"/>
    </row>
    <row r="112" spans="1:8" ht="16.5" hidden="1" thickBot="1" x14ac:dyDescent="0.3">
      <c r="A112" s="52"/>
      <c r="B112" s="53" t="s">
        <v>59</v>
      </c>
      <c r="C112" s="90"/>
      <c r="D112" s="55"/>
      <c r="E112" s="52"/>
      <c r="F112" s="53" t="s">
        <v>59</v>
      </c>
      <c r="G112" s="90"/>
      <c r="H112" s="55"/>
    </row>
    <row r="114" spans="1:6" ht="15.75" x14ac:dyDescent="0.25">
      <c r="B114" s="1" t="s">
        <v>60</v>
      </c>
    </row>
    <row r="115" spans="1:6" ht="15.75" x14ac:dyDescent="0.25">
      <c r="B115" s="1"/>
      <c r="F115" s="1" t="s">
        <v>60</v>
      </c>
    </row>
    <row r="116" spans="1:6" ht="15.75" x14ac:dyDescent="0.25">
      <c r="B116" s="1"/>
      <c r="F116" s="1"/>
    </row>
    <row r="117" spans="1:6" ht="15.75" x14ac:dyDescent="0.25">
      <c r="B117" s="1"/>
      <c r="F117" s="1"/>
    </row>
    <row r="118" spans="1:6" ht="15.75" x14ac:dyDescent="0.25">
      <c r="B118" s="1"/>
      <c r="F118" s="1"/>
    </row>
    <row r="119" spans="1:6" ht="15.75" x14ac:dyDescent="0.25">
      <c r="B119" s="1"/>
      <c r="F119" s="1"/>
    </row>
    <row r="120" spans="1:6" ht="15.75" x14ac:dyDescent="0.25">
      <c r="B120" s="1"/>
      <c r="F120" s="1"/>
    </row>
    <row r="121" spans="1:6" ht="15.75" x14ac:dyDescent="0.25">
      <c r="B121" s="1"/>
      <c r="F121" s="1"/>
    </row>
    <row r="122" spans="1:6" ht="15.75" x14ac:dyDescent="0.25">
      <c r="B122" s="1"/>
      <c r="F122" s="1"/>
    </row>
    <row r="123" spans="1:6" ht="15.75" x14ac:dyDescent="0.25">
      <c r="B123" s="1"/>
      <c r="F123" s="1"/>
    </row>
    <row r="124" spans="1:6" ht="15.75" x14ac:dyDescent="0.25">
      <c r="B124" s="1"/>
      <c r="F124" s="1"/>
    </row>
    <row r="125" spans="1:6" ht="15.75" x14ac:dyDescent="0.25">
      <c r="B125" s="1"/>
    </row>
    <row r="126" spans="1:6" ht="15.75" x14ac:dyDescent="0.25">
      <c r="B126" s="1"/>
    </row>
    <row r="127" spans="1:6" ht="15.75" x14ac:dyDescent="0.25">
      <c r="A127" s="1"/>
      <c r="B127" s="1"/>
      <c r="C127" s="1" t="s">
        <v>0</v>
      </c>
      <c r="D127" s="1" t="s">
        <v>177</v>
      </c>
    </row>
    <row r="128" spans="1:6" ht="15.75" x14ac:dyDescent="0.25">
      <c r="A128" s="1"/>
      <c r="B128" s="1"/>
      <c r="C128" s="1" t="s">
        <v>3</v>
      </c>
      <c r="D128" s="1"/>
    </row>
    <row r="129" spans="1:8" ht="15.75" x14ac:dyDescent="0.25">
      <c r="A129" s="1"/>
      <c r="B129" s="1"/>
      <c r="C129" s="1" t="s">
        <v>4</v>
      </c>
      <c r="D129" s="1"/>
    </row>
    <row r="130" spans="1:8" ht="15.75" x14ac:dyDescent="0.25">
      <c r="A130" s="1"/>
      <c r="B130" s="1"/>
      <c r="C130" s="1" t="s">
        <v>5</v>
      </c>
      <c r="D130" s="1"/>
      <c r="E130" s="1"/>
      <c r="F130" s="1"/>
      <c r="G130" s="1" t="s">
        <v>0</v>
      </c>
      <c r="H130" s="1" t="s">
        <v>178</v>
      </c>
    </row>
    <row r="131" spans="1:8" ht="15.75" x14ac:dyDescent="0.25">
      <c r="A131" s="1"/>
      <c r="B131" s="2" t="s">
        <v>6</v>
      </c>
      <c r="C131" s="1"/>
      <c r="D131" s="1"/>
      <c r="E131" s="1"/>
      <c r="F131" s="1"/>
      <c r="G131" s="1" t="s">
        <v>3</v>
      </c>
      <c r="H131" s="1"/>
    </row>
    <row r="132" spans="1:8" ht="15.75" x14ac:dyDescent="0.25">
      <c r="A132" s="1" t="s">
        <v>7</v>
      </c>
      <c r="B132" s="1"/>
      <c r="C132" s="1"/>
      <c r="D132" s="1"/>
      <c r="E132" s="1"/>
      <c r="F132" s="1"/>
      <c r="G132" s="1" t="s">
        <v>4</v>
      </c>
      <c r="H132" s="1"/>
    </row>
    <row r="133" spans="1:8" ht="15.75" x14ac:dyDescent="0.25">
      <c r="A133" s="1" t="s">
        <v>179</v>
      </c>
      <c r="B133" s="1"/>
      <c r="C133" s="1"/>
      <c r="D133" s="1"/>
      <c r="E133" s="1"/>
      <c r="F133" s="1"/>
      <c r="G133" s="1" t="s">
        <v>5</v>
      </c>
      <c r="H133" s="1"/>
    </row>
    <row r="134" spans="1:8" ht="16.5" thickBot="1" x14ac:dyDescent="0.3">
      <c r="A134" s="1"/>
      <c r="B134" s="1"/>
      <c r="C134" s="1"/>
      <c r="D134" s="1"/>
      <c r="E134" s="1"/>
      <c r="F134" s="2" t="s">
        <v>6</v>
      </c>
      <c r="G134" s="1"/>
      <c r="H134" s="1"/>
    </row>
    <row r="135" spans="1:8" ht="15.75" x14ac:dyDescent="0.25">
      <c r="A135" s="3" t="s">
        <v>10</v>
      </c>
      <c r="B135" s="4" t="s">
        <v>11</v>
      </c>
      <c r="C135" s="3" t="s">
        <v>12</v>
      </c>
      <c r="D135" s="5" t="s">
        <v>13</v>
      </c>
      <c r="E135" s="1" t="s">
        <v>7</v>
      </c>
      <c r="F135" s="1"/>
      <c r="G135" s="1"/>
      <c r="H135" s="1"/>
    </row>
    <row r="136" spans="1:8" ht="16.5" thickBot="1" x14ac:dyDescent="0.3">
      <c r="A136" s="7" t="s">
        <v>14</v>
      </c>
      <c r="B136" s="6"/>
      <c r="C136" s="7" t="s">
        <v>15</v>
      </c>
      <c r="D136" s="8" t="s">
        <v>16</v>
      </c>
      <c r="E136" s="1" t="s">
        <v>180</v>
      </c>
      <c r="F136" s="1"/>
      <c r="G136" s="1"/>
      <c r="H136" s="1"/>
    </row>
    <row r="137" spans="1:8" ht="16.5" thickBot="1" x14ac:dyDescent="0.3">
      <c r="A137" s="46"/>
      <c r="B137" s="3"/>
      <c r="C137" s="4"/>
      <c r="D137" s="3"/>
      <c r="E137" s="1"/>
      <c r="F137" s="1"/>
      <c r="G137" s="1"/>
      <c r="H137" s="1"/>
    </row>
    <row r="138" spans="1:8" ht="15.75" x14ac:dyDescent="0.25">
      <c r="A138" s="10">
        <v>1</v>
      </c>
      <c r="B138" s="74" t="s">
        <v>17</v>
      </c>
      <c r="C138" s="108">
        <f>'[1]Ж-3.1'!H23</f>
        <v>0.30391283967499322</v>
      </c>
      <c r="D138" s="93" t="s">
        <v>18</v>
      </c>
      <c r="E138" s="3" t="s">
        <v>10</v>
      </c>
      <c r="F138" s="4" t="s">
        <v>11</v>
      </c>
      <c r="G138" s="3" t="s">
        <v>12</v>
      </c>
      <c r="H138" s="5" t="s">
        <v>13</v>
      </c>
    </row>
    <row r="139" spans="1:8" ht="16.5" thickBot="1" x14ac:dyDescent="0.3">
      <c r="A139" s="10">
        <v>2</v>
      </c>
      <c r="B139" s="11" t="s">
        <v>19</v>
      </c>
      <c r="C139" s="108">
        <f>'[1]Ж-3.1'!H34</f>
        <v>0.52521883538185121</v>
      </c>
      <c r="D139" s="16" t="s">
        <v>20</v>
      </c>
      <c r="E139" s="7" t="s">
        <v>14</v>
      </c>
      <c r="F139" s="6"/>
      <c r="G139" s="7" t="s">
        <v>15</v>
      </c>
      <c r="H139" s="8" t="s">
        <v>16</v>
      </c>
    </row>
    <row r="140" spans="1:8" ht="15.75" x14ac:dyDescent="0.25">
      <c r="A140" s="22"/>
      <c r="B140" s="7"/>
      <c r="C140" s="99"/>
      <c r="D140" s="19" t="s">
        <v>21</v>
      </c>
      <c r="E140" s="4"/>
      <c r="F140" s="3"/>
      <c r="G140" s="4"/>
      <c r="H140" s="3"/>
    </row>
    <row r="141" spans="1:8" ht="15.75" x14ac:dyDescent="0.25">
      <c r="A141" s="22"/>
      <c r="B141" s="7"/>
      <c r="C141" s="99"/>
      <c r="D141" s="21" t="s">
        <v>22</v>
      </c>
      <c r="E141" s="128">
        <v>1</v>
      </c>
      <c r="F141" s="74" t="s">
        <v>17</v>
      </c>
      <c r="G141" s="108">
        <f>'[1]Ж-3.1'!L23</f>
        <v>0.33784709505858979</v>
      </c>
      <c r="H141" s="93" t="s">
        <v>18</v>
      </c>
    </row>
    <row r="142" spans="1:8" ht="15.75" x14ac:dyDescent="0.25">
      <c r="A142" s="17">
        <v>3</v>
      </c>
      <c r="B142" s="79" t="s">
        <v>23</v>
      </c>
      <c r="C142" s="112">
        <f>'[1]Ж-3.1'!H53</f>
        <v>0.41617036421745551</v>
      </c>
      <c r="D142" s="19" t="s">
        <v>24</v>
      </c>
      <c r="E142" s="128">
        <v>2</v>
      </c>
      <c r="F142" s="11" t="s">
        <v>19</v>
      </c>
      <c r="G142" s="108">
        <f>'[1]Ж-3.1'!L34</f>
        <v>0.48816823915139823</v>
      </c>
      <c r="H142" s="16" t="s">
        <v>20</v>
      </c>
    </row>
    <row r="143" spans="1:8" ht="15.75" x14ac:dyDescent="0.25">
      <c r="A143" s="20"/>
      <c r="B143" s="80" t="s">
        <v>25</v>
      </c>
      <c r="C143" s="113"/>
      <c r="D143" s="19"/>
      <c r="E143" s="14"/>
      <c r="F143" s="7"/>
      <c r="G143" s="99"/>
      <c r="H143" s="19" t="s">
        <v>21</v>
      </c>
    </row>
    <row r="144" spans="1:8" ht="15.75" x14ac:dyDescent="0.25">
      <c r="A144" s="10">
        <v>4</v>
      </c>
      <c r="B144" s="81" t="s">
        <v>26</v>
      </c>
      <c r="C144" s="108">
        <f>'[1]Ж-3.1'!H61</f>
        <v>0.41293288232152392</v>
      </c>
      <c r="D144" s="91" t="s">
        <v>27</v>
      </c>
      <c r="E144" s="14"/>
      <c r="F144" s="7"/>
      <c r="G144" s="99"/>
      <c r="H144" s="21" t="s">
        <v>22</v>
      </c>
    </row>
    <row r="145" spans="1:8" ht="15.75" x14ac:dyDescent="0.25">
      <c r="A145" s="10" t="s">
        <v>151</v>
      </c>
      <c r="B145" s="81" t="s">
        <v>28</v>
      </c>
      <c r="C145" s="108"/>
      <c r="D145" s="91" t="s">
        <v>29</v>
      </c>
      <c r="E145" s="134">
        <v>3</v>
      </c>
      <c r="F145" s="79" t="s">
        <v>23</v>
      </c>
      <c r="G145" s="112">
        <f>'[1]Ж-3.1'!L53</f>
        <v>0.34585498378188834</v>
      </c>
      <c r="H145" s="19" t="s">
        <v>24</v>
      </c>
    </row>
    <row r="146" spans="1:8" ht="15.75" x14ac:dyDescent="0.25">
      <c r="A146" s="10"/>
      <c r="B146" s="81" t="s">
        <v>30</v>
      </c>
      <c r="C146" s="108"/>
      <c r="D146" s="91" t="s">
        <v>47</v>
      </c>
      <c r="E146" s="137"/>
      <c r="F146" s="80" t="s">
        <v>181</v>
      </c>
      <c r="G146" s="113"/>
      <c r="H146" s="19"/>
    </row>
    <row r="147" spans="1:8" ht="15.75" x14ac:dyDescent="0.25">
      <c r="A147" s="22"/>
      <c r="B147" s="125" t="s">
        <v>32</v>
      </c>
      <c r="C147" s="99">
        <f>'[1]Ж-3.1'!H74</f>
        <v>0.24317868756270716</v>
      </c>
      <c r="D147" s="94" t="s">
        <v>33</v>
      </c>
      <c r="E147" s="128"/>
      <c r="F147" s="81"/>
      <c r="G147" s="108"/>
      <c r="H147" s="91"/>
    </row>
    <row r="148" spans="1:8" ht="15.75" x14ac:dyDescent="0.25">
      <c r="A148" s="22"/>
      <c r="B148" s="81" t="s">
        <v>34</v>
      </c>
      <c r="C148" s="108">
        <f>'[1]Ж-3.1'!H85</f>
        <v>4.2160026738833858E-2</v>
      </c>
      <c r="D148" s="91" t="s">
        <v>35</v>
      </c>
      <c r="E148" s="128">
        <v>4</v>
      </c>
      <c r="F148" s="81" t="s">
        <v>28</v>
      </c>
      <c r="G148" s="108"/>
      <c r="H148" s="91" t="s">
        <v>29</v>
      </c>
    </row>
    <row r="149" spans="1:8" ht="15.75" x14ac:dyDescent="0.25">
      <c r="A149" s="22"/>
      <c r="B149" s="81" t="s">
        <v>36</v>
      </c>
      <c r="C149" s="108">
        <f>'[1]Ж-3.1'!H104</f>
        <v>3.3541887939683754E-2</v>
      </c>
      <c r="D149" s="91"/>
      <c r="E149" s="128"/>
      <c r="F149" s="81" t="s">
        <v>30</v>
      </c>
      <c r="G149" s="108"/>
      <c r="H149" s="91" t="s">
        <v>47</v>
      </c>
    </row>
    <row r="150" spans="1:8" ht="15.75" x14ac:dyDescent="0.25">
      <c r="A150" s="22">
        <v>6</v>
      </c>
      <c r="B150" s="7" t="s">
        <v>37</v>
      </c>
      <c r="C150" s="99">
        <f>'[1]Ж-3.1'!H112</f>
        <v>1.6790955780636334E-3</v>
      </c>
      <c r="D150" s="94" t="s">
        <v>38</v>
      </c>
      <c r="E150" s="14"/>
      <c r="F150" s="125" t="s">
        <v>32</v>
      </c>
      <c r="G150" s="99">
        <f>'[1]Ж-3.1'!L74</f>
        <v>0.1851434924767042</v>
      </c>
      <c r="H150" s="94" t="s">
        <v>33</v>
      </c>
    </row>
    <row r="151" spans="1:8" ht="15.75" x14ac:dyDescent="0.25">
      <c r="A151" s="10">
        <v>7</v>
      </c>
      <c r="B151" s="74" t="s">
        <v>39</v>
      </c>
      <c r="C151" s="108">
        <f>'[1]Ж-3.1'!H118</f>
        <v>8.3954778903181683E-3</v>
      </c>
      <c r="D151" s="91" t="s">
        <v>38</v>
      </c>
      <c r="E151" s="14"/>
      <c r="F151" s="81" t="s">
        <v>34</v>
      </c>
      <c r="G151" s="108">
        <f>'[1]Ж-3.1'!L85</f>
        <v>4.6488756756938719E-2</v>
      </c>
      <c r="H151" s="91" t="s">
        <v>35</v>
      </c>
    </row>
    <row r="152" spans="1:8" ht="15.75" x14ac:dyDescent="0.25">
      <c r="A152" s="22">
        <v>8</v>
      </c>
      <c r="B152" s="7" t="s">
        <v>40</v>
      </c>
      <c r="C152" s="99">
        <f>'[1]Ж-3.1'!H402</f>
        <v>0.74781318686592424</v>
      </c>
      <c r="D152" s="94" t="s">
        <v>38</v>
      </c>
      <c r="E152" s="14"/>
      <c r="F152" s="81" t="s">
        <v>36</v>
      </c>
      <c r="G152" s="108">
        <f>'[1]Ж-3.1'!L104</f>
        <v>3.085724874611737E-2</v>
      </c>
      <c r="H152" s="91"/>
    </row>
    <row r="153" spans="1:8" ht="15.75" x14ac:dyDescent="0.25">
      <c r="A153" s="10">
        <v>9</v>
      </c>
      <c r="B153" s="74" t="s">
        <v>65</v>
      </c>
      <c r="C153" s="108">
        <f>'[1]Ж-3.1'!H425</f>
        <v>6.8357820000000014E-2</v>
      </c>
      <c r="D153" s="91" t="s">
        <v>27</v>
      </c>
      <c r="E153" s="14">
        <v>5</v>
      </c>
      <c r="F153" s="7" t="s">
        <v>37</v>
      </c>
      <c r="G153" s="99">
        <f>'[1]Ж-3.1'!L112</f>
        <v>2.5247654948715699E-3</v>
      </c>
      <c r="H153" s="94" t="s">
        <v>38</v>
      </c>
    </row>
    <row r="154" spans="1:8" ht="15.75" x14ac:dyDescent="0.25">
      <c r="A154" s="22"/>
      <c r="B154" s="7" t="s">
        <v>42</v>
      </c>
      <c r="C154" s="99"/>
      <c r="D154" s="94"/>
      <c r="E154" s="128">
        <v>6</v>
      </c>
      <c r="F154" s="74" t="s">
        <v>39</v>
      </c>
      <c r="G154" s="108">
        <f>'[1]Ж-3.1'!L118</f>
        <v>1.2623827474357852E-2</v>
      </c>
      <c r="H154" s="91" t="s">
        <v>38</v>
      </c>
    </row>
    <row r="155" spans="1:8" ht="15.75" x14ac:dyDescent="0.25">
      <c r="A155" s="10">
        <v>10</v>
      </c>
      <c r="B155" s="74" t="s">
        <v>43</v>
      </c>
      <c r="C155" s="108">
        <f>'[1]Ж-3.1'!H437</f>
        <v>1.6805496758722231E-2</v>
      </c>
      <c r="D155" s="91" t="s">
        <v>44</v>
      </c>
      <c r="E155" s="14">
        <v>7</v>
      </c>
      <c r="F155" s="7" t="s">
        <v>40</v>
      </c>
      <c r="G155" s="99">
        <f>'[1]Ж-3.1'!L402</f>
        <v>0.98415460685146483</v>
      </c>
      <c r="H155" s="94" t="s">
        <v>38</v>
      </c>
    </row>
    <row r="156" spans="1:8" ht="15.75" x14ac:dyDescent="0.25">
      <c r="A156" s="10"/>
      <c r="B156" s="74" t="s">
        <v>45</v>
      </c>
      <c r="C156" s="108"/>
      <c r="D156" s="91"/>
      <c r="E156" s="128"/>
      <c r="F156" s="74"/>
      <c r="G156" s="108"/>
      <c r="H156" s="91"/>
    </row>
    <row r="157" spans="1:8" ht="15.75" x14ac:dyDescent="0.25">
      <c r="A157" s="10">
        <v>11</v>
      </c>
      <c r="B157" s="74" t="s">
        <v>46</v>
      </c>
      <c r="C157" s="108">
        <f>'[1]Ж-3.1'!H448</f>
        <v>4.2336631950517555E-3</v>
      </c>
      <c r="D157" s="94" t="s">
        <v>47</v>
      </c>
      <c r="E157" s="14"/>
      <c r="F157" s="7"/>
      <c r="G157" s="99"/>
      <c r="H157" s="94"/>
    </row>
    <row r="158" spans="1:8" ht="15.75" x14ac:dyDescent="0.25">
      <c r="A158" s="10">
        <v>12</v>
      </c>
      <c r="B158" s="74" t="s">
        <v>48</v>
      </c>
      <c r="C158" s="108">
        <f>'[1]Ж-3.1'!H464</f>
        <v>4.3716525416991295E-2</v>
      </c>
      <c r="D158" s="91" t="s">
        <v>27</v>
      </c>
      <c r="E158" s="128">
        <v>8</v>
      </c>
      <c r="F158" s="74" t="s">
        <v>43</v>
      </c>
      <c r="G158" s="108">
        <f>'[1]Ж-3.1'!L437</f>
        <v>1.2353987278604368E-3</v>
      </c>
      <c r="H158" s="91" t="s">
        <v>44</v>
      </c>
    </row>
    <row r="159" spans="1:8" ht="15.75" x14ac:dyDescent="0.25">
      <c r="A159" s="10"/>
      <c r="B159" s="74" t="s">
        <v>49</v>
      </c>
      <c r="C159" s="108"/>
      <c r="D159" s="91"/>
      <c r="E159" s="128"/>
      <c r="F159" s="74" t="s">
        <v>45</v>
      </c>
      <c r="G159" s="108"/>
      <c r="H159" s="91"/>
    </row>
    <row r="160" spans="1:8" ht="16.5" thickBot="1" x14ac:dyDescent="0.3">
      <c r="A160" s="64">
        <v>13</v>
      </c>
      <c r="B160" s="84" t="s">
        <v>50</v>
      </c>
      <c r="C160" s="111">
        <f>'[1]Ж-3.1'!H472</f>
        <v>0.12809998219690227</v>
      </c>
      <c r="D160" s="102" t="s">
        <v>27</v>
      </c>
      <c r="E160" s="128">
        <v>9</v>
      </c>
      <c r="F160" s="74" t="s">
        <v>46</v>
      </c>
      <c r="G160" s="108">
        <f>'[1]Ж-3.1'!L448</f>
        <v>6.365931094941703E-3</v>
      </c>
      <c r="H160" s="94" t="s">
        <v>47</v>
      </c>
    </row>
    <row r="161" spans="1:8" ht="15.75" x14ac:dyDescent="0.25">
      <c r="A161" s="40"/>
      <c r="B161" s="41" t="s">
        <v>51</v>
      </c>
      <c r="C161" s="42">
        <f>C139+C144+C150+C151+C152+C153+C155+C157+C158+C160+C142+C147+C148+C149+C140+C138</f>
        <v>2.996216771739022</v>
      </c>
      <c r="D161" s="43"/>
      <c r="E161" s="128">
        <v>10</v>
      </c>
      <c r="F161" s="74" t="s">
        <v>48</v>
      </c>
      <c r="G161" s="108">
        <f>'[1]Ж-3.1'!L464</f>
        <v>2.9066596534291812E-2</v>
      </c>
      <c r="H161" s="91" t="s">
        <v>27</v>
      </c>
    </row>
    <row r="162" spans="1:8" ht="15.75" x14ac:dyDescent="0.25">
      <c r="A162" s="40"/>
      <c r="B162" s="41" t="s">
        <v>52</v>
      </c>
      <c r="C162" s="44"/>
      <c r="D162" s="45"/>
      <c r="E162" s="128"/>
      <c r="F162" s="74" t="s">
        <v>49</v>
      </c>
      <c r="G162" s="108"/>
      <c r="H162" s="91"/>
    </row>
    <row r="163" spans="1:8" ht="16.5" thickBot="1" x14ac:dyDescent="0.3">
      <c r="A163" s="40"/>
      <c r="B163" s="41" t="s">
        <v>53</v>
      </c>
      <c r="C163" s="44"/>
      <c r="D163" s="45"/>
      <c r="E163" s="133"/>
      <c r="F163" s="84"/>
      <c r="G163" s="111"/>
      <c r="H163" s="102"/>
    </row>
    <row r="164" spans="1:8" ht="15.75" x14ac:dyDescent="0.25">
      <c r="A164" s="9"/>
      <c r="B164" s="47" t="s">
        <v>51</v>
      </c>
      <c r="C164" s="119">
        <f>C139+C142+C147+C148+C149+C150+C155+C157+C158+C151+C152+C140+C138</f>
        <v>2.3868260872205957</v>
      </c>
      <c r="D164" s="49"/>
      <c r="E164" s="87"/>
      <c r="F164" s="47" t="s">
        <v>51</v>
      </c>
      <c r="G164" s="67">
        <f>G141+G147+G153+G154+G155+G156+G158+G160+G161+G163+G145+G150+G151+G152+G142</f>
        <v>2.4703309421494248</v>
      </c>
      <c r="H164" s="68"/>
    </row>
    <row r="165" spans="1:8" ht="15.75" x14ac:dyDescent="0.25">
      <c r="A165" s="9"/>
      <c r="B165" s="41" t="s">
        <v>54</v>
      </c>
      <c r="C165" s="56"/>
      <c r="D165" s="51"/>
      <c r="E165" s="40"/>
      <c r="F165" s="41" t="s">
        <v>66</v>
      </c>
      <c r="G165" s="44"/>
      <c r="H165" s="45"/>
    </row>
    <row r="166" spans="1:8" ht="16.5" thickBot="1" x14ac:dyDescent="0.3">
      <c r="A166" s="52"/>
      <c r="B166" s="53" t="s">
        <v>55</v>
      </c>
      <c r="C166" s="120"/>
      <c r="D166" s="55"/>
      <c r="E166" s="40"/>
      <c r="F166" s="53"/>
      <c r="G166" s="70"/>
      <c r="H166" s="71"/>
    </row>
    <row r="167" spans="1:8" ht="15.75" hidden="1" x14ac:dyDescent="0.25">
      <c r="A167" s="40"/>
      <c r="B167" s="41" t="s">
        <v>51</v>
      </c>
      <c r="C167" s="42">
        <f>C161-C140-C139</f>
        <v>2.470997936357171</v>
      </c>
      <c r="D167" s="68"/>
      <c r="E167" s="87"/>
      <c r="F167" s="47" t="s">
        <v>71</v>
      </c>
      <c r="G167" s="88"/>
      <c r="H167" s="89"/>
    </row>
    <row r="168" spans="1:8" ht="15.75" hidden="1" x14ac:dyDescent="0.25">
      <c r="A168" s="40"/>
      <c r="B168" s="41" t="s">
        <v>56</v>
      </c>
      <c r="C168" s="44"/>
      <c r="D168" s="45"/>
      <c r="E168" s="9"/>
      <c r="F168" s="41" t="s">
        <v>72</v>
      </c>
      <c r="G168" s="42">
        <f>G164-G142</f>
        <v>1.9821627029980267</v>
      </c>
      <c r="H168" s="51"/>
    </row>
    <row r="169" spans="1:8" ht="16.5" hidden="1" thickBot="1" x14ac:dyDescent="0.3">
      <c r="A169" s="40"/>
      <c r="B169" s="41" t="s">
        <v>57</v>
      </c>
      <c r="C169" s="44"/>
      <c r="D169" s="45"/>
      <c r="E169" s="52"/>
      <c r="F169" s="53" t="s">
        <v>73</v>
      </c>
      <c r="G169" s="90"/>
      <c r="H169" s="55"/>
    </row>
    <row r="170" spans="1:8" ht="16.5" hidden="1" thickBot="1" x14ac:dyDescent="0.3">
      <c r="A170" s="58"/>
      <c r="B170" s="41" t="s">
        <v>53</v>
      </c>
      <c r="C170" s="70"/>
      <c r="D170" s="71"/>
      <c r="E170" s="72"/>
      <c r="F170" s="72"/>
      <c r="G170" s="42"/>
      <c r="H170" s="101"/>
    </row>
    <row r="171" spans="1:8" ht="15.75" hidden="1" x14ac:dyDescent="0.25">
      <c r="A171" s="9"/>
      <c r="B171" s="47" t="s">
        <v>51</v>
      </c>
      <c r="C171" s="42">
        <f>C164-C139</f>
        <v>1.8616072518387445</v>
      </c>
      <c r="D171" s="51"/>
      <c r="E171" s="72"/>
      <c r="F171" s="72"/>
      <c r="G171" s="44"/>
      <c r="H171" s="44"/>
    </row>
    <row r="172" spans="1:8" ht="15.75" hidden="1" x14ac:dyDescent="0.25">
      <c r="A172" s="9"/>
      <c r="B172" s="41" t="s">
        <v>58</v>
      </c>
      <c r="C172" s="42"/>
      <c r="D172" s="51"/>
      <c r="E172" s="72"/>
      <c r="F172" s="1"/>
      <c r="G172" s="44"/>
      <c r="H172" s="44"/>
    </row>
    <row r="173" spans="1:8" ht="15.75" hidden="1" x14ac:dyDescent="0.25">
      <c r="A173" s="9"/>
      <c r="B173" s="41" t="s">
        <v>57</v>
      </c>
      <c r="C173" s="42"/>
      <c r="D173" s="51"/>
      <c r="E173" s="72"/>
      <c r="F173" s="1"/>
      <c r="G173" s="1"/>
      <c r="H173" s="44"/>
    </row>
    <row r="174" spans="1:8" ht="16.5" hidden="1" thickBot="1" x14ac:dyDescent="0.3">
      <c r="A174" s="52"/>
      <c r="B174" s="53" t="s">
        <v>59</v>
      </c>
      <c r="C174" s="90"/>
      <c r="D174" s="55"/>
      <c r="E174" s="6"/>
      <c r="F174" s="72"/>
      <c r="G174" s="42"/>
      <c r="H174" s="31"/>
    </row>
    <row r="175" spans="1:8" ht="15.75" x14ac:dyDescent="0.25">
      <c r="A175" s="139"/>
      <c r="B175" s="140"/>
      <c r="C175" s="140"/>
      <c r="D175" s="140"/>
      <c r="E175" s="6"/>
      <c r="F175" s="72"/>
      <c r="G175" s="42"/>
      <c r="H175" s="31"/>
    </row>
    <row r="176" spans="1:8" ht="15.75" x14ac:dyDescent="0.25">
      <c r="A176" s="139"/>
      <c r="B176" s="140"/>
      <c r="C176" s="140"/>
      <c r="D176" s="140"/>
      <c r="E176" s="6"/>
      <c r="F176" s="72"/>
      <c r="G176" s="42"/>
      <c r="H176" s="31"/>
    </row>
    <row r="177" spans="1:8" ht="15.75" x14ac:dyDescent="0.25">
      <c r="A177" s="139"/>
      <c r="B177" s="1" t="s">
        <v>60</v>
      </c>
      <c r="C177" s="140"/>
      <c r="D177" s="140"/>
      <c r="E177" s="6"/>
      <c r="F177" s="1" t="s">
        <v>60</v>
      </c>
      <c r="G177" s="42"/>
      <c r="H177" s="31"/>
    </row>
    <row r="178" spans="1:8" ht="15.75" x14ac:dyDescent="0.25">
      <c r="A178" s="139"/>
      <c r="B178" s="1"/>
      <c r="C178" s="140"/>
      <c r="D178" s="140"/>
      <c r="E178" s="6"/>
      <c r="F178" s="1"/>
      <c r="G178" s="42"/>
      <c r="H178" s="31"/>
    </row>
    <row r="179" spans="1:8" ht="15.75" x14ac:dyDescent="0.25">
      <c r="A179" s="139"/>
      <c r="B179" s="1"/>
      <c r="C179" s="140"/>
      <c r="D179" s="140"/>
      <c r="E179" s="6"/>
      <c r="F179" s="1"/>
      <c r="G179" s="42"/>
      <c r="H179" s="31"/>
    </row>
    <row r="180" spans="1:8" ht="15.75" x14ac:dyDescent="0.25">
      <c r="A180" s="139"/>
      <c r="B180" s="1"/>
      <c r="C180" s="140"/>
      <c r="D180" s="140"/>
      <c r="E180" s="6"/>
      <c r="F180" s="1"/>
      <c r="G180" s="42"/>
      <c r="H180" s="31"/>
    </row>
    <row r="181" spans="1:8" ht="15.75" x14ac:dyDescent="0.25">
      <c r="A181" s="139"/>
      <c r="B181" s="1"/>
      <c r="C181" s="140"/>
      <c r="D181" s="140"/>
      <c r="E181" s="6"/>
      <c r="F181" s="1"/>
      <c r="G181" s="42"/>
      <c r="H181" s="31"/>
    </row>
    <row r="182" spans="1:8" ht="15.75" x14ac:dyDescent="0.25">
      <c r="A182" s="139"/>
      <c r="B182" s="1"/>
      <c r="C182" s="140"/>
      <c r="D182" s="140"/>
      <c r="E182" s="6"/>
      <c r="F182" s="1"/>
      <c r="G182" s="42"/>
      <c r="H182" s="31"/>
    </row>
    <row r="183" spans="1:8" ht="15.75" x14ac:dyDescent="0.25">
      <c r="A183" s="139"/>
      <c r="B183" s="1"/>
      <c r="C183" s="140"/>
      <c r="D183" s="140"/>
      <c r="E183" s="6"/>
      <c r="F183" s="1"/>
      <c r="G183" s="42"/>
      <c r="H183" s="31"/>
    </row>
    <row r="184" spans="1:8" ht="15.75" x14ac:dyDescent="0.25">
      <c r="A184" s="139"/>
      <c r="B184" s="1"/>
      <c r="C184" s="140"/>
      <c r="D184" s="140"/>
      <c r="E184" s="6"/>
      <c r="F184" s="1"/>
      <c r="G184" s="42"/>
      <c r="H184" s="31"/>
    </row>
    <row r="185" spans="1:8" ht="15.75" x14ac:dyDescent="0.25">
      <c r="A185" s="139"/>
      <c r="B185" s="1"/>
      <c r="C185" s="140"/>
      <c r="D185" s="140"/>
      <c r="E185" s="6"/>
      <c r="F185" s="1"/>
      <c r="G185" s="42"/>
      <c r="H185" s="31"/>
    </row>
    <row r="186" spans="1:8" x14ac:dyDescent="0.25">
      <c r="A186" s="139"/>
      <c r="B186" s="140"/>
      <c r="C186" s="140"/>
      <c r="D186" s="140"/>
    </row>
    <row r="187" spans="1:8" x14ac:dyDescent="0.25">
      <c r="A187" s="139"/>
      <c r="B187" s="140"/>
      <c r="C187" s="140"/>
      <c r="D187" s="140"/>
    </row>
    <row r="188" spans="1:8" ht="15.75" x14ac:dyDescent="0.25">
      <c r="A188" s="9"/>
      <c r="B188" s="6"/>
      <c r="C188" s="6" t="s">
        <v>0</v>
      </c>
      <c r="D188" s="6" t="s">
        <v>182</v>
      </c>
      <c r="E188" s="1"/>
      <c r="F188" s="1"/>
      <c r="G188" s="1" t="s">
        <v>0</v>
      </c>
      <c r="H188" s="1" t="s">
        <v>183</v>
      </c>
    </row>
    <row r="189" spans="1:8" ht="15.75" x14ac:dyDescent="0.25">
      <c r="A189" s="9"/>
      <c r="B189" s="6"/>
      <c r="C189" s="6" t="s">
        <v>3</v>
      </c>
      <c r="D189" s="6"/>
      <c r="E189" s="1"/>
      <c r="F189" s="1"/>
      <c r="G189" s="1" t="s">
        <v>3</v>
      </c>
      <c r="H189" s="1"/>
    </row>
    <row r="190" spans="1:8" ht="15.75" x14ac:dyDescent="0.25">
      <c r="A190" s="9"/>
      <c r="B190" s="6"/>
      <c r="C190" s="6" t="s">
        <v>4</v>
      </c>
      <c r="D190" s="6"/>
      <c r="E190" s="1"/>
      <c r="F190" s="1"/>
      <c r="G190" s="1" t="s">
        <v>4</v>
      </c>
      <c r="H190" s="1"/>
    </row>
    <row r="191" spans="1:8" ht="15.75" x14ac:dyDescent="0.25">
      <c r="A191" s="9"/>
      <c r="B191" s="6"/>
      <c r="C191" s="1" t="s">
        <v>5</v>
      </c>
      <c r="D191" s="6"/>
      <c r="E191" s="1"/>
      <c r="F191" s="1"/>
      <c r="G191" s="1" t="s">
        <v>5</v>
      </c>
      <c r="H191" s="1"/>
    </row>
    <row r="192" spans="1:8" ht="15.75" x14ac:dyDescent="0.25">
      <c r="A192" s="9"/>
      <c r="B192" s="14" t="s">
        <v>6</v>
      </c>
      <c r="C192" s="6"/>
      <c r="D192" s="6"/>
      <c r="E192" s="1"/>
      <c r="F192" s="2" t="s">
        <v>6</v>
      </c>
      <c r="G192" s="1"/>
      <c r="H192" s="1"/>
    </row>
    <row r="193" spans="1:8" ht="15.75" x14ac:dyDescent="0.25">
      <c r="A193" s="9" t="s">
        <v>7</v>
      </c>
      <c r="B193" s="6"/>
      <c r="C193" s="6"/>
      <c r="D193" s="6"/>
      <c r="E193" s="1" t="s">
        <v>7</v>
      </c>
      <c r="F193" s="1"/>
      <c r="G193" s="1"/>
      <c r="H193" s="1"/>
    </row>
    <row r="194" spans="1:8" ht="15.75" x14ac:dyDescent="0.25">
      <c r="A194" s="9" t="s">
        <v>184</v>
      </c>
      <c r="B194" s="6"/>
      <c r="C194" s="6"/>
      <c r="D194" s="6"/>
      <c r="E194" s="1" t="s">
        <v>185</v>
      </c>
      <c r="F194" s="1"/>
      <c r="G194" s="1"/>
      <c r="H194" s="1"/>
    </row>
    <row r="195" spans="1:8" ht="16.5" thickBot="1" x14ac:dyDescent="0.3">
      <c r="A195" s="9"/>
      <c r="B195" s="6"/>
      <c r="C195" s="6"/>
      <c r="D195" s="6"/>
      <c r="E195" s="1"/>
      <c r="F195" s="1"/>
      <c r="G195" s="1"/>
      <c r="H195" s="1"/>
    </row>
    <row r="196" spans="1:8" ht="15.75" x14ac:dyDescent="0.25">
      <c r="A196" s="3" t="s">
        <v>10</v>
      </c>
      <c r="B196" s="4" t="s">
        <v>11</v>
      </c>
      <c r="C196" s="3" t="s">
        <v>12</v>
      </c>
      <c r="D196" s="3" t="s">
        <v>13</v>
      </c>
      <c r="E196" s="3" t="s">
        <v>10</v>
      </c>
      <c r="F196" s="4" t="s">
        <v>11</v>
      </c>
      <c r="G196" s="3" t="s">
        <v>12</v>
      </c>
      <c r="H196" s="5" t="s">
        <v>13</v>
      </c>
    </row>
    <row r="197" spans="1:8" ht="16.5" thickBot="1" x14ac:dyDescent="0.3">
      <c r="A197" s="7" t="s">
        <v>14</v>
      </c>
      <c r="B197" s="6"/>
      <c r="C197" s="7" t="s">
        <v>15</v>
      </c>
      <c r="D197" s="60" t="s">
        <v>16</v>
      </c>
      <c r="E197" s="7" t="s">
        <v>14</v>
      </c>
      <c r="F197" s="6"/>
      <c r="G197" s="7" t="s">
        <v>15</v>
      </c>
      <c r="H197" s="8" t="s">
        <v>16</v>
      </c>
    </row>
    <row r="198" spans="1:8" ht="15.75" x14ac:dyDescent="0.25">
      <c r="A198" s="46"/>
      <c r="B198" s="3"/>
      <c r="C198" s="4"/>
      <c r="D198" s="3"/>
      <c r="E198" s="46"/>
      <c r="F198" s="3"/>
      <c r="G198" s="4"/>
      <c r="H198" s="3"/>
    </row>
    <row r="199" spans="1:8" ht="15.75" x14ac:dyDescent="0.25">
      <c r="A199" s="10">
        <v>1</v>
      </c>
      <c r="B199" s="74" t="s">
        <v>17</v>
      </c>
      <c r="C199" s="108">
        <f>'[1]Ж-3.1'!M23</f>
        <v>0.4347641067686982</v>
      </c>
      <c r="D199" s="93" t="s">
        <v>18</v>
      </c>
      <c r="E199" s="10">
        <v>1</v>
      </c>
      <c r="F199" s="74" t="s">
        <v>17</v>
      </c>
      <c r="G199" s="108">
        <f>'[1]Ж-3.1'!N23</f>
        <v>0.26361163354071465</v>
      </c>
      <c r="H199" s="93" t="s">
        <v>18</v>
      </c>
    </row>
    <row r="200" spans="1:8" ht="15.75" x14ac:dyDescent="0.25">
      <c r="A200" s="10">
        <v>2</v>
      </c>
      <c r="B200" s="11" t="s">
        <v>19</v>
      </c>
      <c r="C200" s="108">
        <f>'[1]Ж-3.1'!M34</f>
        <v>0.43235042361300902</v>
      </c>
      <c r="D200" s="16" t="s">
        <v>20</v>
      </c>
      <c r="E200" s="10">
        <v>2</v>
      </c>
      <c r="F200" s="11" t="s">
        <v>19</v>
      </c>
      <c r="G200" s="108">
        <f>'[1]Ж-3.1'!N34</f>
        <v>0.68459427253207072</v>
      </c>
      <c r="H200" s="16" t="s">
        <v>20</v>
      </c>
    </row>
    <row r="201" spans="1:8" ht="15.75" x14ac:dyDescent="0.25">
      <c r="A201" s="22"/>
      <c r="B201" s="7"/>
      <c r="C201" s="99"/>
      <c r="D201" s="19" t="s">
        <v>21</v>
      </c>
      <c r="E201" s="22"/>
      <c r="F201" s="7"/>
      <c r="G201" s="99"/>
      <c r="H201" s="19" t="s">
        <v>21</v>
      </c>
    </row>
    <row r="202" spans="1:8" ht="15.75" x14ac:dyDescent="0.25">
      <c r="A202" s="22"/>
      <c r="B202" s="7"/>
      <c r="C202" s="99"/>
      <c r="D202" s="21" t="s">
        <v>22</v>
      </c>
      <c r="E202" s="22"/>
      <c r="F202" s="7"/>
      <c r="G202" s="99"/>
      <c r="H202" s="21" t="s">
        <v>22</v>
      </c>
    </row>
    <row r="203" spans="1:8" ht="15.75" x14ac:dyDescent="0.25">
      <c r="A203" s="17">
        <v>3</v>
      </c>
      <c r="B203" s="79" t="s">
        <v>23</v>
      </c>
      <c r="C203" s="109">
        <f>'[1]Ж-3.1'!M53</f>
        <v>0.29265680787100296</v>
      </c>
      <c r="D203" s="19" t="s">
        <v>24</v>
      </c>
      <c r="E203" s="17">
        <v>3</v>
      </c>
      <c r="F203" s="79" t="s">
        <v>23</v>
      </c>
      <c r="G203" s="109">
        <f>'[1]Ж-3.1'!N53</f>
        <v>0.36770387546110223</v>
      </c>
      <c r="H203" s="19" t="s">
        <v>24</v>
      </c>
    </row>
    <row r="204" spans="1:8" ht="15.75" x14ac:dyDescent="0.25">
      <c r="A204" s="20"/>
      <c r="B204" s="80" t="s">
        <v>25</v>
      </c>
      <c r="C204" s="110"/>
      <c r="D204" s="19"/>
      <c r="E204" s="20"/>
      <c r="F204" s="80" t="s">
        <v>25</v>
      </c>
      <c r="G204" s="110"/>
      <c r="H204" s="19"/>
    </row>
    <row r="205" spans="1:8" ht="15.75" x14ac:dyDescent="0.25">
      <c r="A205" s="10">
        <v>4</v>
      </c>
      <c r="B205" s="81" t="s">
        <v>26</v>
      </c>
      <c r="C205" s="108">
        <f>'[1]Ж-3.1'!M61</f>
        <v>0.33927005810989902</v>
      </c>
      <c r="D205" s="91" t="s">
        <v>27</v>
      </c>
      <c r="E205" s="10">
        <v>4</v>
      </c>
      <c r="F205" s="81" t="s">
        <v>26</v>
      </c>
      <c r="G205" s="108">
        <f>'[1]Ж-3.1'!N61</f>
        <v>0.5759021482293708</v>
      </c>
      <c r="H205" s="91" t="s">
        <v>27</v>
      </c>
    </row>
    <row r="206" spans="1:8" ht="15.75" x14ac:dyDescent="0.25">
      <c r="A206" s="10" t="s">
        <v>151</v>
      </c>
      <c r="B206" s="81" t="s">
        <v>28</v>
      </c>
      <c r="C206" s="108"/>
      <c r="D206" s="91" t="s">
        <v>29</v>
      </c>
      <c r="E206" s="10" t="s">
        <v>151</v>
      </c>
      <c r="F206" s="81" t="s">
        <v>28</v>
      </c>
      <c r="G206" s="108"/>
      <c r="H206" s="91" t="s">
        <v>29</v>
      </c>
    </row>
    <row r="207" spans="1:8" ht="15.75" x14ac:dyDescent="0.25">
      <c r="A207" s="10"/>
      <c r="B207" s="81" t="s">
        <v>30</v>
      </c>
      <c r="C207" s="108"/>
      <c r="D207" s="91" t="s">
        <v>47</v>
      </c>
      <c r="E207" s="10"/>
      <c r="F207" s="81" t="s">
        <v>30</v>
      </c>
      <c r="G207" s="108"/>
      <c r="H207" s="91" t="s">
        <v>47</v>
      </c>
    </row>
    <row r="208" spans="1:8" ht="15.75" x14ac:dyDescent="0.25">
      <c r="A208" s="22"/>
      <c r="B208" s="125" t="s">
        <v>32</v>
      </c>
      <c r="C208" s="99">
        <f>'[1]Ж-3.1'!M74</f>
        <v>0.16908448293180284</v>
      </c>
      <c r="D208" s="94" t="s">
        <v>33</v>
      </c>
      <c r="E208" s="22"/>
      <c r="F208" s="125" t="s">
        <v>32</v>
      </c>
      <c r="G208" s="99">
        <f>'[1]Ж-3.1'!N74</f>
        <v>0.18977768618188626</v>
      </c>
      <c r="H208" s="94" t="s">
        <v>33</v>
      </c>
    </row>
    <row r="209" spans="1:8" ht="15.75" x14ac:dyDescent="0.25">
      <c r="A209" s="22"/>
      <c r="B209" s="81" t="s">
        <v>34</v>
      </c>
      <c r="C209" s="108">
        <f>'[1]Ж-3.1'!M85</f>
        <v>4.83098522662294E-2</v>
      </c>
      <c r="D209" s="91" t="s">
        <v>35</v>
      </c>
      <c r="E209" s="22"/>
      <c r="F209" s="81" t="s">
        <v>34</v>
      </c>
      <c r="G209" s="108">
        <f>'[1]Ж-3.1'!N85</f>
        <v>4.3794850657358358E-2</v>
      </c>
      <c r="H209" s="91" t="s">
        <v>35</v>
      </c>
    </row>
    <row r="210" spans="1:8" ht="15.75" x14ac:dyDescent="0.25">
      <c r="A210" s="22"/>
      <c r="B210" s="81" t="s">
        <v>36</v>
      </c>
      <c r="C210" s="108">
        <f>'[1]Ж-3.1'!M104</f>
        <v>4.83098522662294E-2</v>
      </c>
      <c r="D210" s="91"/>
      <c r="E210" s="22"/>
      <c r="F210" s="81" t="s">
        <v>36</v>
      </c>
      <c r="G210" s="108">
        <f>'[1]Ж-3.1'!N104</f>
        <v>3.6495708881131975E-2</v>
      </c>
      <c r="H210" s="91"/>
    </row>
    <row r="211" spans="1:8" ht="15.75" x14ac:dyDescent="0.25">
      <c r="A211" s="22">
        <v>6</v>
      </c>
      <c r="B211" s="7" t="s">
        <v>37</v>
      </c>
      <c r="C211" s="99">
        <f>'[1]Ж-3.1'!M112</f>
        <v>1.4375512435091554E-3</v>
      </c>
      <c r="D211" s="94" t="s">
        <v>38</v>
      </c>
      <c r="E211" s="22">
        <v>6</v>
      </c>
      <c r="F211" s="7" t="s">
        <v>37</v>
      </c>
      <c r="G211" s="99">
        <f>'[1]Ж-3.1'!N112</f>
        <v>1.816880471287783E-3</v>
      </c>
      <c r="H211" s="94" t="s">
        <v>38</v>
      </c>
    </row>
    <row r="212" spans="1:8" ht="15.75" x14ac:dyDescent="0.25">
      <c r="A212" s="10">
        <v>7</v>
      </c>
      <c r="B212" s="74" t="s">
        <v>39</v>
      </c>
      <c r="C212" s="108">
        <f>'[1]Ж-3.1'!M118</f>
        <v>7.1877562175457757E-3</v>
      </c>
      <c r="D212" s="35" t="s">
        <v>38</v>
      </c>
      <c r="E212" s="128">
        <v>7</v>
      </c>
      <c r="F212" s="74" t="s">
        <v>39</v>
      </c>
      <c r="G212" s="108">
        <f>'[1]Ж-3.1'!N118</f>
        <v>9.0844023564389132E-3</v>
      </c>
      <c r="H212" s="35" t="s">
        <v>38</v>
      </c>
    </row>
    <row r="213" spans="1:8" ht="15.75" x14ac:dyDescent="0.25">
      <c r="A213" s="22">
        <v>8</v>
      </c>
      <c r="B213" s="7" t="s">
        <v>40</v>
      </c>
      <c r="C213" s="99">
        <f>'[1]Ж-3.1'!M402</f>
        <v>0.78165024278035888</v>
      </c>
      <c r="D213" s="94" t="s">
        <v>38</v>
      </c>
      <c r="E213" s="22">
        <v>8</v>
      </c>
      <c r="F213" s="7" t="s">
        <v>40</v>
      </c>
      <c r="G213" s="99">
        <f>'[1]Ж-3.1'!N402</f>
        <v>0.75245790673346902</v>
      </c>
      <c r="H213" s="94" t="s">
        <v>38</v>
      </c>
    </row>
    <row r="214" spans="1:8" ht="15.75" x14ac:dyDescent="0.25">
      <c r="A214" s="10">
        <v>9</v>
      </c>
      <c r="B214" s="74" t="s">
        <v>65</v>
      </c>
      <c r="C214" s="108">
        <f>'[1]Ж-3.1'!M425</f>
        <v>6.8357819999999986E-2</v>
      </c>
      <c r="D214" s="91" t="s">
        <v>27</v>
      </c>
      <c r="E214" s="10">
        <v>9</v>
      </c>
      <c r="F214" s="74" t="s">
        <v>65</v>
      </c>
      <c r="G214" s="108">
        <f>'[1]Ж-3.1'!N425</f>
        <v>6.835782E-2</v>
      </c>
      <c r="H214" s="91" t="s">
        <v>27</v>
      </c>
    </row>
    <row r="215" spans="1:8" ht="15.75" x14ac:dyDescent="0.25">
      <c r="A215" s="22"/>
      <c r="B215" s="7" t="s">
        <v>42</v>
      </c>
      <c r="C215" s="99"/>
      <c r="D215" s="94"/>
      <c r="E215" s="22"/>
      <c r="F215" s="7" t="s">
        <v>42</v>
      </c>
      <c r="G215" s="99"/>
      <c r="H215" s="94"/>
    </row>
    <row r="216" spans="1:8" ht="15.75" x14ac:dyDescent="0.25">
      <c r="A216" s="10">
        <v>10</v>
      </c>
      <c r="B216" s="74" t="s">
        <v>43</v>
      </c>
      <c r="C216" s="108">
        <f>'[1]Ж-3.1'!M437</f>
        <v>9.6284458108116964E-4</v>
      </c>
      <c r="D216" s="91" t="s">
        <v>44</v>
      </c>
      <c r="E216" s="10">
        <v>10</v>
      </c>
      <c r="F216" s="74" t="s">
        <v>43</v>
      </c>
      <c r="G216" s="108">
        <f>'[1]Ж-3.1'!N437</f>
        <v>1.4547631127192644E-2</v>
      </c>
      <c r="H216" s="91" t="s">
        <v>44</v>
      </c>
    </row>
    <row r="217" spans="1:8" ht="15.75" x14ac:dyDescent="0.25">
      <c r="A217" s="10"/>
      <c r="B217" s="74" t="s">
        <v>45</v>
      </c>
      <c r="C217" s="108"/>
      <c r="D217" s="91"/>
      <c r="E217" s="10"/>
      <c r="F217" s="74" t="s">
        <v>45</v>
      </c>
      <c r="G217" s="108"/>
      <c r="H217" s="91"/>
    </row>
    <row r="218" spans="1:8" ht="15.75" x14ac:dyDescent="0.25">
      <c r="A218" s="10">
        <v>11</v>
      </c>
      <c r="B218" s="74" t="s">
        <v>46</v>
      </c>
      <c r="C218" s="108">
        <f>'[1]Ж-3.1'!M448</f>
        <v>3.6246345176277669E-3</v>
      </c>
      <c r="D218" s="94" t="s">
        <v>47</v>
      </c>
      <c r="E218" s="10">
        <v>11</v>
      </c>
      <c r="F218" s="74" t="s">
        <v>46</v>
      </c>
      <c r="G218" s="108">
        <f>'[1]Ж-3.1'!N448</f>
        <v>4.5810733359026596E-3</v>
      </c>
      <c r="H218" s="94" t="s">
        <v>47</v>
      </c>
    </row>
    <row r="219" spans="1:8" ht="15.75" x14ac:dyDescent="0.25">
      <c r="A219" s="10">
        <v>12</v>
      </c>
      <c r="B219" s="74" t="s">
        <v>48</v>
      </c>
      <c r="C219" s="108">
        <f>'[1]Ж-3.1'!M464</f>
        <v>5.7147125808508691E-2</v>
      </c>
      <c r="D219" s="91" t="s">
        <v>27</v>
      </c>
      <c r="E219" s="10">
        <v>12</v>
      </c>
      <c r="F219" s="74" t="s">
        <v>48</v>
      </c>
      <c r="G219" s="108">
        <f>'[1]Ж-3.1'!N464</f>
        <v>3.0562352034355561E-2</v>
      </c>
      <c r="H219" s="91" t="s">
        <v>27</v>
      </c>
    </row>
    <row r="220" spans="1:8" ht="15.75" x14ac:dyDescent="0.25">
      <c r="A220" s="10"/>
      <c r="B220" s="74" t="s">
        <v>49</v>
      </c>
      <c r="C220" s="108"/>
      <c r="D220" s="91"/>
      <c r="E220" s="10"/>
      <c r="F220" s="74" t="s">
        <v>49</v>
      </c>
      <c r="G220" s="108"/>
      <c r="H220" s="91"/>
    </row>
    <row r="221" spans="1:8" ht="16.5" thickBot="1" x14ac:dyDescent="0.3">
      <c r="A221" s="64">
        <v>13</v>
      </c>
      <c r="B221" s="84" t="s">
        <v>50</v>
      </c>
      <c r="C221" s="111">
        <f>'[1]Ж-3.1'!M472</f>
        <v>3.5888673667040467E-2</v>
      </c>
      <c r="D221" s="102" t="s">
        <v>27</v>
      </c>
      <c r="E221" s="64">
        <v>13</v>
      </c>
      <c r="F221" s="84" t="s">
        <v>50</v>
      </c>
      <c r="G221" s="111">
        <f>'[1]Ж-3.1'!N472</f>
        <v>7.328282188692066E-2</v>
      </c>
      <c r="H221" s="102" t="s">
        <v>27</v>
      </c>
    </row>
    <row r="222" spans="1:8" ht="15.75" x14ac:dyDescent="0.25">
      <c r="A222" s="40"/>
      <c r="B222" s="41" t="s">
        <v>51</v>
      </c>
      <c r="C222" s="42">
        <f>C200+C205+C211+C212+C213+C214+C216+C218+C219+C221+C203+C208+C209+C210+C201+C199</f>
        <v>2.7210022326425425</v>
      </c>
      <c r="D222" s="43"/>
      <c r="E222" s="40"/>
      <c r="F222" s="41" t="s">
        <v>51</v>
      </c>
      <c r="G222" s="42">
        <f>G200+G205+G211+G212+G213+G214+G216+G218+G219+G221+G203+G208+G209+G210+G201+G199</f>
        <v>3.1165710634292023</v>
      </c>
      <c r="H222" s="43"/>
    </row>
    <row r="223" spans="1:8" ht="15.75" x14ac:dyDescent="0.25">
      <c r="A223" s="40"/>
      <c r="B223" s="41" t="s">
        <v>52</v>
      </c>
      <c r="C223" s="44"/>
      <c r="D223" s="45"/>
      <c r="E223" s="40"/>
      <c r="F223" s="41" t="s">
        <v>52</v>
      </c>
      <c r="G223" s="44"/>
      <c r="H223" s="45"/>
    </row>
    <row r="224" spans="1:8" ht="16.5" thickBot="1" x14ac:dyDescent="0.3">
      <c r="A224" s="40"/>
      <c r="B224" s="41" t="s">
        <v>53</v>
      </c>
      <c r="C224" s="44"/>
      <c r="D224" s="45"/>
      <c r="E224" s="40"/>
      <c r="F224" s="41" t="s">
        <v>53</v>
      </c>
      <c r="G224" s="44"/>
      <c r="H224" s="45"/>
    </row>
    <row r="225" spans="1:8" ht="15.75" x14ac:dyDescent="0.25">
      <c r="A225" s="9"/>
      <c r="B225" s="47" t="s">
        <v>51</v>
      </c>
      <c r="C225" s="119">
        <f>C200+C203+C208+C209+C210+C211+C216+C218+C219+C212+C213+C201+C199</f>
        <v>2.277485680865603</v>
      </c>
      <c r="D225" s="49"/>
      <c r="E225" s="9"/>
      <c r="F225" s="47" t="s">
        <v>51</v>
      </c>
      <c r="G225" s="119">
        <f>G200+G203+G208+G209+G210+G211+G216+G218+G219+G212+G213+G201+G199</f>
        <v>2.3990282733129109</v>
      </c>
      <c r="H225" s="49"/>
    </row>
    <row r="226" spans="1:8" ht="15.75" x14ac:dyDescent="0.25">
      <c r="A226" s="9"/>
      <c r="B226" s="41" t="s">
        <v>54</v>
      </c>
      <c r="C226" s="56"/>
      <c r="D226" s="51"/>
      <c r="E226" s="9"/>
      <c r="F226" s="41" t="s">
        <v>54</v>
      </c>
      <c r="G226" s="56"/>
      <c r="H226" s="51"/>
    </row>
    <row r="227" spans="1:8" ht="16.5" thickBot="1" x14ac:dyDescent="0.3">
      <c r="A227" s="52"/>
      <c r="B227" s="53" t="s">
        <v>55</v>
      </c>
      <c r="C227" s="120"/>
      <c r="D227" s="55"/>
      <c r="E227" s="52"/>
      <c r="F227" s="53" t="s">
        <v>55</v>
      </c>
      <c r="G227" s="120"/>
      <c r="H227" s="55"/>
    </row>
    <row r="228" spans="1:8" ht="15.75" hidden="1" x14ac:dyDescent="0.25">
      <c r="A228" s="40"/>
      <c r="B228" s="41" t="s">
        <v>51</v>
      </c>
      <c r="C228" s="42">
        <f>C222-C201-C200</f>
        <v>2.2886518090295334</v>
      </c>
      <c r="D228" s="43"/>
      <c r="E228" s="40"/>
      <c r="F228" s="41" t="s">
        <v>51</v>
      </c>
      <c r="G228" s="42">
        <f>G222-G201-G200</f>
        <v>2.4319767908971315</v>
      </c>
      <c r="H228" s="43"/>
    </row>
    <row r="229" spans="1:8" ht="15.75" hidden="1" x14ac:dyDescent="0.25">
      <c r="A229" s="40"/>
      <c r="B229" s="41" t="s">
        <v>56</v>
      </c>
      <c r="C229" s="44"/>
      <c r="D229" s="45"/>
      <c r="E229" s="40"/>
      <c r="F229" s="41" t="s">
        <v>56</v>
      </c>
      <c r="G229" s="44"/>
      <c r="H229" s="45"/>
    </row>
    <row r="230" spans="1:8" ht="15.75" hidden="1" x14ac:dyDescent="0.25">
      <c r="A230" s="40"/>
      <c r="B230" s="41" t="s">
        <v>57</v>
      </c>
      <c r="C230" s="44"/>
      <c r="D230" s="45"/>
      <c r="E230" s="40"/>
      <c r="F230" s="41" t="s">
        <v>57</v>
      </c>
      <c r="G230" s="44"/>
      <c r="H230" s="45"/>
    </row>
    <row r="231" spans="1:8" ht="16.5" hidden="1" thickBot="1" x14ac:dyDescent="0.3">
      <c r="A231" s="58"/>
      <c r="B231" s="41" t="s">
        <v>53</v>
      </c>
      <c r="C231" s="70"/>
      <c r="D231" s="71"/>
      <c r="E231" s="58"/>
      <c r="F231" s="41" t="s">
        <v>53</v>
      </c>
      <c r="G231" s="70"/>
      <c r="H231" s="71"/>
    </row>
    <row r="232" spans="1:8" ht="15.75" hidden="1" x14ac:dyDescent="0.25">
      <c r="A232" s="9"/>
      <c r="B232" s="47" t="s">
        <v>51</v>
      </c>
      <c r="C232" s="42">
        <f>C225-C200</f>
        <v>1.8451352572525939</v>
      </c>
      <c r="D232" s="51"/>
      <c r="E232" s="9"/>
      <c r="F232" s="47" t="s">
        <v>51</v>
      </c>
      <c r="G232" s="42">
        <f>G225-G200</f>
        <v>1.7144340007808401</v>
      </c>
      <c r="H232" s="51"/>
    </row>
    <row r="233" spans="1:8" ht="15.75" hidden="1" x14ac:dyDescent="0.25">
      <c r="A233" s="9"/>
      <c r="B233" s="41" t="s">
        <v>58</v>
      </c>
      <c r="C233" s="42"/>
      <c r="D233" s="51"/>
      <c r="E233" s="9"/>
      <c r="F233" s="41" t="s">
        <v>58</v>
      </c>
      <c r="G233" s="42"/>
      <c r="H233" s="51"/>
    </row>
    <row r="234" spans="1:8" ht="15.75" hidden="1" x14ac:dyDescent="0.25">
      <c r="A234" s="9"/>
      <c r="B234" s="41" t="s">
        <v>57</v>
      </c>
      <c r="C234" s="42"/>
      <c r="D234" s="51"/>
      <c r="E234" s="9"/>
      <c r="F234" s="41" t="s">
        <v>57</v>
      </c>
      <c r="G234" s="42"/>
      <c r="H234" s="51"/>
    </row>
    <row r="235" spans="1:8" ht="16.5" hidden="1" thickBot="1" x14ac:dyDescent="0.3">
      <c r="A235" s="52"/>
      <c r="B235" s="53" t="s">
        <v>168</v>
      </c>
      <c r="C235" s="90"/>
      <c r="D235" s="55"/>
      <c r="E235" s="52"/>
      <c r="F235" s="53" t="s">
        <v>59</v>
      </c>
      <c r="G235" s="90"/>
      <c r="H235" s="55"/>
    </row>
    <row r="238" spans="1:8" ht="15.75" x14ac:dyDescent="0.25">
      <c r="B238" s="1" t="s">
        <v>60</v>
      </c>
      <c r="F238" s="1" t="s">
        <v>60</v>
      </c>
    </row>
    <row r="239" spans="1:8" ht="15.75" x14ac:dyDescent="0.25">
      <c r="B239" s="1"/>
      <c r="F239" s="1"/>
    </row>
    <row r="240" spans="1:8" ht="15.75" x14ac:dyDescent="0.25">
      <c r="B240" s="1"/>
      <c r="F240" s="1"/>
    </row>
    <row r="241" spans="1:8" ht="15.75" x14ac:dyDescent="0.25">
      <c r="B241" s="1"/>
      <c r="F241" s="1"/>
    </row>
    <row r="242" spans="1:8" ht="15.75" x14ac:dyDescent="0.25">
      <c r="B242" s="1"/>
      <c r="F242" s="1"/>
    </row>
    <row r="243" spans="1:8" ht="15.75" x14ac:dyDescent="0.25">
      <c r="B243" s="1"/>
      <c r="F243" s="1"/>
    </row>
    <row r="244" spans="1:8" ht="15.75" x14ac:dyDescent="0.25">
      <c r="B244" s="1"/>
      <c r="F244" s="1"/>
    </row>
    <row r="245" spans="1:8" ht="15.75" x14ac:dyDescent="0.25">
      <c r="B245" s="1"/>
      <c r="F245" s="1"/>
    </row>
    <row r="246" spans="1:8" ht="15.75" x14ac:dyDescent="0.25">
      <c r="B246" s="1"/>
      <c r="F246" s="1"/>
    </row>
    <row r="247" spans="1:8" ht="15.75" x14ac:dyDescent="0.25">
      <c r="B247" s="1"/>
      <c r="F247" s="1"/>
    </row>
    <row r="251" spans="1:8" ht="15.75" x14ac:dyDescent="0.25">
      <c r="A251" s="1"/>
      <c r="B251" s="1"/>
      <c r="C251" s="1" t="s">
        <v>0</v>
      </c>
      <c r="D251" s="1" t="s">
        <v>186</v>
      </c>
      <c r="E251" s="1"/>
      <c r="F251" s="1"/>
      <c r="G251" s="1" t="s">
        <v>0</v>
      </c>
      <c r="H251" s="1" t="s">
        <v>187</v>
      </c>
    </row>
    <row r="252" spans="1:8" ht="15.75" x14ac:dyDescent="0.25">
      <c r="A252" s="1"/>
      <c r="B252" s="1"/>
      <c r="C252" s="1" t="s">
        <v>3</v>
      </c>
      <c r="D252" s="1"/>
      <c r="E252" s="1"/>
      <c r="F252" s="1"/>
      <c r="G252" s="1" t="s">
        <v>3</v>
      </c>
      <c r="H252" s="1"/>
    </row>
    <row r="253" spans="1:8" ht="15.75" x14ac:dyDescent="0.25">
      <c r="A253" s="1"/>
      <c r="B253" s="1"/>
      <c r="C253" s="1" t="s">
        <v>4</v>
      </c>
      <c r="D253" s="1"/>
      <c r="E253" s="1"/>
      <c r="F253" s="1"/>
      <c r="G253" s="1" t="s">
        <v>4</v>
      </c>
      <c r="H253" s="1"/>
    </row>
    <row r="254" spans="1:8" ht="15.75" x14ac:dyDescent="0.25">
      <c r="A254" s="1"/>
      <c r="B254" s="1"/>
      <c r="C254" s="1" t="s">
        <v>5</v>
      </c>
      <c r="D254" s="1"/>
      <c r="E254" s="1"/>
      <c r="F254" s="1"/>
      <c r="G254" s="1" t="s">
        <v>5</v>
      </c>
      <c r="H254" s="1"/>
    </row>
    <row r="255" spans="1:8" ht="15.75" x14ac:dyDescent="0.25">
      <c r="A255" s="1"/>
      <c r="B255" s="2" t="s">
        <v>6</v>
      </c>
      <c r="C255" s="1"/>
      <c r="D255" s="1"/>
      <c r="E255" s="1"/>
      <c r="F255" s="2" t="s">
        <v>6</v>
      </c>
      <c r="G255" s="1"/>
      <c r="H255" s="1"/>
    </row>
    <row r="256" spans="1:8" ht="15.75" x14ac:dyDescent="0.25">
      <c r="A256" s="1" t="s">
        <v>7</v>
      </c>
      <c r="B256" s="1"/>
      <c r="C256" s="1"/>
      <c r="D256" s="1"/>
      <c r="E256" s="1" t="s">
        <v>7</v>
      </c>
      <c r="F256" s="1"/>
      <c r="G256" s="1"/>
      <c r="H256" s="1"/>
    </row>
    <row r="257" spans="1:8" ht="15.75" x14ac:dyDescent="0.25">
      <c r="A257" s="1" t="s">
        <v>188</v>
      </c>
      <c r="B257" s="1"/>
      <c r="C257" s="1"/>
      <c r="D257" s="1"/>
      <c r="E257" s="1" t="s">
        <v>189</v>
      </c>
      <c r="F257" s="1"/>
      <c r="G257" s="1"/>
      <c r="H257" s="1"/>
    </row>
    <row r="258" spans="1:8" ht="16.5" thickBot="1" x14ac:dyDescent="0.3">
      <c r="A258" s="1"/>
      <c r="B258" s="1"/>
      <c r="C258" s="1"/>
      <c r="D258" s="1"/>
      <c r="E258" s="1"/>
      <c r="F258" s="1"/>
      <c r="G258" s="1"/>
      <c r="H258" s="1"/>
    </row>
    <row r="259" spans="1:8" ht="15.75" x14ac:dyDescent="0.25">
      <c r="A259" s="3" t="s">
        <v>10</v>
      </c>
      <c r="B259" s="4" t="s">
        <v>11</v>
      </c>
      <c r="C259" s="3" t="s">
        <v>12</v>
      </c>
      <c r="D259" s="5" t="s">
        <v>13</v>
      </c>
      <c r="E259" s="3" t="s">
        <v>10</v>
      </c>
      <c r="F259" s="4" t="s">
        <v>11</v>
      </c>
      <c r="G259" s="3" t="s">
        <v>12</v>
      </c>
      <c r="H259" s="5" t="s">
        <v>13</v>
      </c>
    </row>
    <row r="260" spans="1:8" ht="16.5" thickBot="1" x14ac:dyDescent="0.3">
      <c r="A260" s="7" t="s">
        <v>14</v>
      </c>
      <c r="B260" s="6"/>
      <c r="C260" s="7" t="s">
        <v>15</v>
      </c>
      <c r="D260" s="8" t="s">
        <v>16</v>
      </c>
      <c r="E260" s="7" t="s">
        <v>14</v>
      </c>
      <c r="F260" s="6"/>
      <c r="G260" s="7" t="s">
        <v>15</v>
      </c>
      <c r="H260" s="8" t="s">
        <v>16</v>
      </c>
    </row>
    <row r="261" spans="1:8" ht="15.75" x14ac:dyDescent="0.25">
      <c r="A261" s="46"/>
      <c r="B261" s="3"/>
      <c r="C261" s="4"/>
      <c r="D261" s="3"/>
      <c r="E261" s="4"/>
      <c r="F261" s="3"/>
      <c r="G261" s="4"/>
      <c r="H261" s="3"/>
    </row>
    <row r="262" spans="1:8" ht="15.75" x14ac:dyDescent="0.25">
      <c r="A262" s="10">
        <v>1</v>
      </c>
      <c r="B262" s="74" t="s">
        <v>17</v>
      </c>
      <c r="C262" s="108">
        <f>'[1]Ж-3.1'!O23</f>
        <v>0.20974300355662126</v>
      </c>
      <c r="D262" s="93" t="s">
        <v>18</v>
      </c>
      <c r="E262" s="128">
        <v>1</v>
      </c>
      <c r="F262" s="74" t="s">
        <v>17</v>
      </c>
      <c r="G262" s="108">
        <f>'[1]Ж-3.1'!P23</f>
        <v>0.25568950398361029</v>
      </c>
      <c r="H262" s="93" t="s">
        <v>18</v>
      </c>
    </row>
    <row r="263" spans="1:8" ht="15.75" x14ac:dyDescent="0.25">
      <c r="A263" s="10">
        <v>2</v>
      </c>
      <c r="B263" s="74" t="s">
        <v>19</v>
      </c>
      <c r="C263" s="108">
        <f>'[1]Ж-3.1'!O34</f>
        <v>0.59344040122324149</v>
      </c>
      <c r="D263" s="16" t="s">
        <v>20</v>
      </c>
      <c r="E263" s="128">
        <v>2</v>
      </c>
      <c r="F263" s="74" t="s">
        <v>19</v>
      </c>
      <c r="G263" s="108">
        <f>'[1]Ж-3.1'!P34</f>
        <v>0.69681592010015925</v>
      </c>
      <c r="H263" s="16" t="s">
        <v>20</v>
      </c>
    </row>
    <row r="264" spans="1:8" ht="15.75" x14ac:dyDescent="0.25">
      <c r="A264" s="22"/>
      <c r="B264" s="7"/>
      <c r="C264" s="99"/>
      <c r="D264" s="19" t="s">
        <v>21</v>
      </c>
      <c r="E264" s="14"/>
      <c r="F264" s="7"/>
      <c r="G264" s="99"/>
      <c r="H264" s="19" t="s">
        <v>21</v>
      </c>
    </row>
    <row r="265" spans="1:8" ht="15.75" x14ac:dyDescent="0.25">
      <c r="A265" s="22"/>
      <c r="B265" s="7"/>
      <c r="C265" s="99"/>
      <c r="D265" s="21" t="s">
        <v>22</v>
      </c>
      <c r="E265" s="14"/>
      <c r="F265" s="7"/>
      <c r="G265" s="99"/>
      <c r="H265" s="21" t="s">
        <v>22</v>
      </c>
    </row>
    <row r="266" spans="1:8" ht="15.75" x14ac:dyDescent="0.25">
      <c r="A266" s="17">
        <v>3</v>
      </c>
      <c r="B266" s="79" t="s">
        <v>23</v>
      </c>
      <c r="C266" s="112">
        <f>'[1]Ж-3.1'!O53</f>
        <v>0.33045879111111104</v>
      </c>
      <c r="D266" s="19" t="s">
        <v>24</v>
      </c>
      <c r="E266" s="134">
        <v>3</v>
      </c>
      <c r="F266" s="79" t="s">
        <v>23</v>
      </c>
      <c r="G266" s="109">
        <f>'[1]Ж-3.1'!P53</f>
        <v>0.29539686057363984</v>
      </c>
      <c r="H266" s="19" t="s">
        <v>24</v>
      </c>
    </row>
    <row r="267" spans="1:8" ht="15.75" x14ac:dyDescent="0.25">
      <c r="A267" s="20"/>
      <c r="B267" s="80" t="s">
        <v>25</v>
      </c>
      <c r="C267" s="113"/>
      <c r="D267" s="19"/>
      <c r="E267" s="137"/>
      <c r="F267" s="80" t="s">
        <v>25</v>
      </c>
      <c r="G267" s="110"/>
      <c r="H267" s="19"/>
    </row>
    <row r="268" spans="1:8" ht="15.75" x14ac:dyDescent="0.25">
      <c r="A268" s="10">
        <v>4</v>
      </c>
      <c r="B268" s="81" t="s">
        <v>26</v>
      </c>
      <c r="C268" s="108">
        <f>'[1]Ж-3.1'!O61</f>
        <v>0.4745055246096247</v>
      </c>
      <c r="D268" s="91" t="s">
        <v>27</v>
      </c>
      <c r="E268" s="128">
        <v>4</v>
      </c>
      <c r="F268" s="81" t="s">
        <v>26</v>
      </c>
      <c r="G268" s="108">
        <f>'[1]Ж-3.1'!P61</f>
        <v>0.34646404602109304</v>
      </c>
      <c r="H268" s="91" t="s">
        <v>27</v>
      </c>
    </row>
    <row r="269" spans="1:8" ht="15.75" x14ac:dyDescent="0.25">
      <c r="A269" s="10" t="s">
        <v>151</v>
      </c>
      <c r="B269" s="81" t="s">
        <v>28</v>
      </c>
      <c r="C269" s="108"/>
      <c r="D269" s="91" t="s">
        <v>29</v>
      </c>
      <c r="E269" s="128" t="s">
        <v>151</v>
      </c>
      <c r="F269" s="81" t="s">
        <v>28</v>
      </c>
      <c r="G269" s="108"/>
      <c r="H269" s="91" t="s">
        <v>29</v>
      </c>
    </row>
    <row r="270" spans="1:8" ht="15.75" x14ac:dyDescent="0.25">
      <c r="A270" s="10"/>
      <c r="B270" s="81" t="s">
        <v>30</v>
      </c>
      <c r="C270" s="108"/>
      <c r="D270" s="91" t="s">
        <v>47</v>
      </c>
      <c r="E270" s="128"/>
      <c r="F270" s="81" t="s">
        <v>30</v>
      </c>
      <c r="G270" s="108"/>
      <c r="H270" s="91" t="s">
        <v>47</v>
      </c>
    </row>
    <row r="271" spans="1:8" ht="15.75" x14ac:dyDescent="0.25">
      <c r="A271" s="22"/>
      <c r="B271" s="125" t="s">
        <v>32</v>
      </c>
      <c r="C271" s="99">
        <f>'[1]Ж-3.1'!O74</f>
        <v>0.15699796164875857</v>
      </c>
      <c r="D271" s="94" t="s">
        <v>33</v>
      </c>
      <c r="E271" s="14"/>
      <c r="F271" s="125" t="s">
        <v>32</v>
      </c>
      <c r="G271" s="99">
        <f>'[1]Ж-3.1'!P74</f>
        <v>0.13687135216401228</v>
      </c>
      <c r="H271" s="94" t="s">
        <v>33</v>
      </c>
    </row>
    <row r="272" spans="1:8" ht="15.75" x14ac:dyDescent="0.25">
      <c r="A272" s="22"/>
      <c r="B272" s="81" t="s">
        <v>34</v>
      </c>
      <c r="C272" s="108">
        <f>'[1]Ж-3.1'!O85</f>
        <v>3.5519142681893379E-2</v>
      </c>
      <c r="D272" s="91" t="s">
        <v>35</v>
      </c>
      <c r="E272" s="14"/>
      <c r="F272" s="81" t="s">
        <v>34</v>
      </c>
      <c r="G272" s="108">
        <f>'[1]Ж-3.1'!P85</f>
        <v>4.322253226231966E-2</v>
      </c>
      <c r="H272" s="91" t="s">
        <v>35</v>
      </c>
    </row>
    <row r="273" spans="1:8" ht="15.75" x14ac:dyDescent="0.25">
      <c r="A273" s="22"/>
      <c r="B273" s="81" t="s">
        <v>36</v>
      </c>
      <c r="C273" s="108">
        <f>'[1]Ж-3.1'!O104</f>
        <v>3.4888435921946348E-2</v>
      </c>
      <c r="D273" s="91"/>
      <c r="E273" s="14"/>
      <c r="F273" s="81" t="s">
        <v>36</v>
      </c>
      <c r="G273" s="108">
        <f>'[1]Ж-3.1'!P104</f>
        <v>3.601877688526639E-2</v>
      </c>
      <c r="H273" s="91"/>
    </row>
    <row r="274" spans="1:8" ht="15.75" x14ac:dyDescent="0.25">
      <c r="A274" s="22">
        <v>6</v>
      </c>
      <c r="B274" s="7" t="s">
        <v>37</v>
      </c>
      <c r="C274" s="99">
        <f>'[1]Ж-3.1'!O112</f>
        <v>2.009390551845625E-3</v>
      </c>
      <c r="D274" s="94" t="s">
        <v>38</v>
      </c>
      <c r="E274" s="14">
        <v>6</v>
      </c>
      <c r="F274" s="7" t="s">
        <v>37</v>
      </c>
      <c r="G274" s="99">
        <f>'[1]Ж-3.1'!P112</f>
        <v>1.5740951513771909E-3</v>
      </c>
      <c r="H274" s="94" t="s">
        <v>38</v>
      </c>
    </row>
    <row r="275" spans="1:8" ht="15.75" x14ac:dyDescent="0.25">
      <c r="A275" s="10">
        <v>7</v>
      </c>
      <c r="B275" s="74" t="s">
        <v>39</v>
      </c>
      <c r="C275" s="108">
        <f>'[1]Ж-3.1'!O118</f>
        <v>1.0046952759228126E-2</v>
      </c>
      <c r="D275" s="91" t="s">
        <v>38</v>
      </c>
      <c r="E275" s="128">
        <v>7</v>
      </c>
      <c r="F275" s="74" t="s">
        <v>39</v>
      </c>
      <c r="G275" s="108">
        <f>'[1]Ж-3.1'!P118</f>
        <v>7.8704757568859533E-3</v>
      </c>
      <c r="H275" s="35" t="s">
        <v>38</v>
      </c>
    </row>
    <row r="276" spans="1:8" ht="15.75" x14ac:dyDescent="0.25">
      <c r="A276" s="22">
        <v>8</v>
      </c>
      <c r="B276" s="7" t="s">
        <v>40</v>
      </c>
      <c r="C276" s="99">
        <f>'[1]Ж-3.1'!O402</f>
        <v>0.94846076539738378</v>
      </c>
      <c r="D276" s="94" t="s">
        <v>38</v>
      </c>
      <c r="E276" s="14">
        <v>8</v>
      </c>
      <c r="F276" s="7" t="s">
        <v>40</v>
      </c>
      <c r="G276" s="99">
        <f>'[1]Ж-3.1'!P402</f>
        <v>0.89963260409120926</v>
      </c>
      <c r="H276" s="94" t="s">
        <v>38</v>
      </c>
    </row>
    <row r="277" spans="1:8" ht="15.75" x14ac:dyDescent="0.25">
      <c r="A277" s="10">
        <v>9</v>
      </c>
      <c r="B277" s="74" t="s">
        <v>65</v>
      </c>
      <c r="C277" s="108">
        <f>'[1]Ж-3.1'!O425</f>
        <v>6.8357819999999986E-2</v>
      </c>
      <c r="D277" s="91" t="s">
        <v>27</v>
      </c>
      <c r="E277" s="128">
        <v>9</v>
      </c>
      <c r="F277" s="74" t="s">
        <v>65</v>
      </c>
      <c r="G277" s="108">
        <f>'[1]Ж-3.1'!P425</f>
        <v>6.835782E-2</v>
      </c>
      <c r="H277" s="91" t="s">
        <v>27</v>
      </c>
    </row>
    <row r="278" spans="1:8" ht="15.75" x14ac:dyDescent="0.25">
      <c r="A278" s="22"/>
      <c r="B278" s="7" t="s">
        <v>42</v>
      </c>
      <c r="C278" s="99"/>
      <c r="D278" s="94"/>
      <c r="E278" s="14"/>
      <c r="F278" s="7" t="s">
        <v>42</v>
      </c>
      <c r="G278" s="99"/>
      <c r="H278" s="94"/>
    </row>
    <row r="279" spans="1:8" ht="15.75" x14ac:dyDescent="0.25">
      <c r="A279" s="10">
        <v>10</v>
      </c>
      <c r="B279" s="74" t="s">
        <v>43</v>
      </c>
      <c r="C279" s="108">
        <f>'[1]Ж-3.1'!O437</f>
        <v>1.0773848080048928E-2</v>
      </c>
      <c r="D279" s="91" t="s">
        <v>44</v>
      </c>
      <c r="E279" s="128">
        <v>10</v>
      </c>
      <c r="F279" s="74" t="s">
        <v>43</v>
      </c>
      <c r="G279" s="108">
        <f>'[1]Ж-3.1'!P437</f>
        <v>7.5184561849305706E-3</v>
      </c>
      <c r="H279" s="91" t="s">
        <v>44</v>
      </c>
    </row>
    <row r="280" spans="1:8" ht="15.75" x14ac:dyDescent="0.25">
      <c r="A280" s="10"/>
      <c r="B280" s="74" t="s">
        <v>45</v>
      </c>
      <c r="C280" s="108"/>
      <c r="D280" s="91"/>
      <c r="E280" s="128"/>
      <c r="F280" s="74" t="s">
        <v>45</v>
      </c>
      <c r="G280" s="108"/>
      <c r="H280" s="91"/>
    </row>
    <row r="281" spans="1:8" ht="15.75" x14ac:dyDescent="0.25">
      <c r="A281" s="10">
        <v>11</v>
      </c>
      <c r="B281" s="74" t="s">
        <v>46</v>
      </c>
      <c r="C281" s="108">
        <f>'[1]Ж-3.1'!O448</f>
        <v>5.1404587155963292E-3</v>
      </c>
      <c r="D281" s="94" t="s">
        <v>47</v>
      </c>
      <c r="E281" s="128">
        <v>11</v>
      </c>
      <c r="F281" s="74" t="s">
        <v>46</v>
      </c>
      <c r="G281" s="108">
        <f>'[1]Ж-3.1'!P448</f>
        <v>3.9689156442066923E-3</v>
      </c>
      <c r="H281" s="94" t="s">
        <v>47</v>
      </c>
    </row>
    <row r="282" spans="1:8" ht="15.75" x14ac:dyDescent="0.25">
      <c r="A282" s="10">
        <v>12</v>
      </c>
      <c r="B282" s="74" t="s">
        <v>48</v>
      </c>
      <c r="C282" s="108">
        <f>'[1]Ж-3.1'!O464</f>
        <v>1.7304138634046892E-2</v>
      </c>
      <c r="D282" s="91" t="s">
        <v>27</v>
      </c>
      <c r="E282" s="128">
        <v>12</v>
      </c>
      <c r="F282" s="74" t="s">
        <v>48</v>
      </c>
      <c r="G282" s="108">
        <f>'[1]Ж-3.1'!P464</f>
        <v>1.8173913043478259E-2</v>
      </c>
      <c r="H282" s="91" t="s">
        <v>27</v>
      </c>
    </row>
    <row r="283" spans="1:8" ht="15.75" x14ac:dyDescent="0.25">
      <c r="A283" s="10"/>
      <c r="B283" s="74" t="s">
        <v>49</v>
      </c>
      <c r="C283" s="108"/>
      <c r="D283" s="91"/>
      <c r="E283" s="128"/>
      <c r="F283" s="74" t="s">
        <v>49</v>
      </c>
      <c r="G283" s="108"/>
      <c r="H283" s="91"/>
    </row>
    <row r="284" spans="1:8" ht="16.5" thickBot="1" x14ac:dyDescent="0.3">
      <c r="A284" s="64">
        <v>13</v>
      </c>
      <c r="B284" s="84" t="s">
        <v>50</v>
      </c>
      <c r="C284" s="111">
        <f>'[1]Ж-3.1'!O472</f>
        <v>6.5869905335890155E-2</v>
      </c>
      <c r="D284" s="102" t="s">
        <v>27</v>
      </c>
      <c r="E284" s="133">
        <v>13</v>
      </c>
      <c r="F284" s="84" t="s">
        <v>50</v>
      </c>
      <c r="G284" s="111">
        <f>'[1]Ж-3.1'!P472</f>
        <v>5.2663215084691593E-2</v>
      </c>
      <c r="H284" s="102" t="s">
        <v>27</v>
      </c>
    </row>
    <row r="285" spans="1:8" ht="15.75" x14ac:dyDescent="0.25">
      <c r="A285" s="40"/>
      <c r="B285" s="41" t="s">
        <v>51</v>
      </c>
      <c r="C285" s="42">
        <f>C263+C268+C274+C275+C276+C277+C279+C281+C282+C284+C266+C271+C272+C273+C264+C262</f>
        <v>2.9635165402272365</v>
      </c>
      <c r="D285" s="43"/>
      <c r="E285" s="40"/>
      <c r="F285" s="41" t="s">
        <v>51</v>
      </c>
      <c r="G285" s="42">
        <f>G263+G268+G274+G275+G276+G277+G279+G281+G282+G284+G266+G271+G272+G273+G264+G262</f>
        <v>2.8702384869468798</v>
      </c>
      <c r="H285" s="43"/>
    </row>
    <row r="286" spans="1:8" ht="15.75" x14ac:dyDescent="0.25">
      <c r="A286" s="40"/>
      <c r="B286" s="41" t="s">
        <v>52</v>
      </c>
      <c r="C286" s="44"/>
      <c r="D286" s="45"/>
      <c r="E286" s="40"/>
      <c r="F286" s="41" t="s">
        <v>52</v>
      </c>
      <c r="G286" s="44"/>
      <c r="H286" s="45"/>
    </row>
    <row r="287" spans="1:8" ht="16.5" thickBot="1" x14ac:dyDescent="0.3">
      <c r="A287" s="40"/>
      <c r="B287" s="41" t="s">
        <v>53</v>
      </c>
      <c r="C287" s="44"/>
      <c r="D287" s="45"/>
      <c r="E287" s="40"/>
      <c r="F287" s="41" t="s">
        <v>53</v>
      </c>
      <c r="G287" s="44"/>
      <c r="H287" s="45"/>
    </row>
    <row r="288" spans="1:8" ht="15.75" x14ac:dyDescent="0.25">
      <c r="A288" s="9"/>
      <c r="B288" s="47" t="s">
        <v>51</v>
      </c>
      <c r="C288" s="119">
        <f>C263+C266+C271+C272+C273+C274+C279+C281+C282+C275+C276+C264+C262</f>
        <v>2.3547832902817216</v>
      </c>
      <c r="D288" s="49"/>
      <c r="E288" s="9"/>
      <c r="F288" s="47" t="s">
        <v>51</v>
      </c>
      <c r="G288" s="119">
        <f>G263+G266+G271+G272+G273+G274+G279+G281+G282+G275+G276+G264+G262</f>
        <v>2.4027534058410955</v>
      </c>
      <c r="H288" s="49"/>
    </row>
    <row r="289" spans="1:8" ht="15.75" x14ac:dyDescent="0.25">
      <c r="A289" s="9"/>
      <c r="B289" s="41" t="s">
        <v>54</v>
      </c>
      <c r="C289" s="56"/>
      <c r="D289" s="51"/>
      <c r="E289" s="9"/>
      <c r="F289" s="41" t="s">
        <v>54</v>
      </c>
      <c r="G289" s="56"/>
      <c r="H289" s="51"/>
    </row>
    <row r="290" spans="1:8" ht="16.5" thickBot="1" x14ac:dyDescent="0.3">
      <c r="A290" s="52"/>
      <c r="B290" s="53" t="s">
        <v>55</v>
      </c>
      <c r="C290" s="120"/>
      <c r="D290" s="55"/>
      <c r="E290" s="52"/>
      <c r="F290" s="53" t="s">
        <v>55</v>
      </c>
      <c r="G290" s="120"/>
      <c r="H290" s="55"/>
    </row>
    <row r="291" spans="1:8" ht="15.75" hidden="1" x14ac:dyDescent="0.25">
      <c r="A291" s="40"/>
      <c r="B291" s="41" t="s">
        <v>51</v>
      </c>
      <c r="C291" s="42">
        <f>C285-C264-C263</f>
        <v>2.3700761390039951</v>
      </c>
      <c r="D291" s="43"/>
      <c r="E291" s="40"/>
      <c r="F291" s="41" t="s">
        <v>51</v>
      </c>
      <c r="G291" s="42">
        <f>G285-G264-G263</f>
        <v>2.1734225668467206</v>
      </c>
      <c r="H291" s="43"/>
    </row>
    <row r="292" spans="1:8" ht="15.75" hidden="1" x14ac:dyDescent="0.25">
      <c r="A292" s="40"/>
      <c r="B292" s="41" t="s">
        <v>56</v>
      </c>
      <c r="C292" s="44"/>
      <c r="D292" s="45"/>
      <c r="E292" s="40"/>
      <c r="F292" s="41" t="s">
        <v>56</v>
      </c>
      <c r="G292" s="44"/>
      <c r="H292" s="45"/>
    </row>
    <row r="293" spans="1:8" ht="15.75" hidden="1" x14ac:dyDescent="0.25">
      <c r="A293" s="40"/>
      <c r="B293" s="41" t="s">
        <v>57</v>
      </c>
      <c r="C293" s="44"/>
      <c r="D293" s="45"/>
      <c r="E293" s="40"/>
      <c r="F293" s="41" t="s">
        <v>57</v>
      </c>
      <c r="G293" s="44"/>
      <c r="H293" s="45"/>
    </row>
    <row r="294" spans="1:8" ht="16.5" hidden="1" thickBot="1" x14ac:dyDescent="0.3">
      <c r="A294" s="58"/>
      <c r="B294" s="41" t="s">
        <v>53</v>
      </c>
      <c r="C294" s="70"/>
      <c r="D294" s="71"/>
      <c r="E294" s="58"/>
      <c r="F294" s="41" t="s">
        <v>53</v>
      </c>
      <c r="G294" s="70"/>
      <c r="H294" s="71"/>
    </row>
    <row r="295" spans="1:8" ht="15.75" hidden="1" x14ac:dyDescent="0.25">
      <c r="A295" s="9"/>
      <c r="B295" s="47" t="s">
        <v>51</v>
      </c>
      <c r="C295" s="42">
        <f>C288-C263</f>
        <v>1.7613428890584801</v>
      </c>
      <c r="D295" s="51"/>
      <c r="E295" s="9"/>
      <c r="F295" s="47" t="s">
        <v>51</v>
      </c>
      <c r="G295" s="42">
        <f>G288-G263</f>
        <v>1.7059374857409364</v>
      </c>
      <c r="H295" s="51"/>
    </row>
    <row r="296" spans="1:8" ht="15.75" hidden="1" x14ac:dyDescent="0.25">
      <c r="A296" s="9"/>
      <c r="B296" s="41" t="s">
        <v>58</v>
      </c>
      <c r="C296" s="42"/>
      <c r="D296" s="51"/>
      <c r="E296" s="9"/>
      <c r="F296" s="41" t="s">
        <v>58</v>
      </c>
      <c r="G296" s="42"/>
      <c r="H296" s="51"/>
    </row>
    <row r="297" spans="1:8" ht="15.75" hidden="1" x14ac:dyDescent="0.25">
      <c r="A297" s="9"/>
      <c r="B297" s="41" t="s">
        <v>57</v>
      </c>
      <c r="C297" s="42"/>
      <c r="D297" s="51"/>
      <c r="E297" s="9"/>
      <c r="F297" s="41" t="s">
        <v>57</v>
      </c>
      <c r="G297" s="42"/>
      <c r="H297" s="51"/>
    </row>
    <row r="298" spans="1:8" ht="16.5" hidden="1" thickBot="1" x14ac:dyDescent="0.3">
      <c r="A298" s="52"/>
      <c r="B298" s="53" t="s">
        <v>59</v>
      </c>
      <c r="C298" s="90"/>
      <c r="D298" s="55"/>
      <c r="E298" s="52"/>
      <c r="F298" s="53" t="s">
        <v>59</v>
      </c>
      <c r="G298" s="90"/>
      <c r="H298" s="55"/>
    </row>
    <row r="301" spans="1:8" ht="15.75" x14ac:dyDescent="0.25">
      <c r="B301" s="1" t="s">
        <v>60</v>
      </c>
      <c r="F301" s="1" t="s">
        <v>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"/>
  <sheetViews>
    <sheetView workbookViewId="0">
      <selection sqref="A1:XFD1048576"/>
    </sheetView>
  </sheetViews>
  <sheetFormatPr defaultRowHeight="15" x14ac:dyDescent="0.25"/>
  <cols>
    <col min="1" max="1" width="6.140625" customWidth="1"/>
    <col min="2" max="2" width="46" customWidth="1"/>
    <col min="3" max="3" width="15.7109375" customWidth="1"/>
    <col min="4" max="4" width="24.140625" customWidth="1"/>
    <col min="5" max="5" width="6.28515625" customWidth="1"/>
    <col min="6" max="6" width="43.140625" customWidth="1"/>
    <col min="7" max="7" width="16.140625" customWidth="1"/>
    <col min="8" max="8" width="26" customWidth="1"/>
    <col min="257" max="257" width="6.140625" customWidth="1"/>
    <col min="258" max="258" width="46" customWidth="1"/>
    <col min="259" max="259" width="15.7109375" customWidth="1"/>
    <col min="260" max="260" width="24.140625" customWidth="1"/>
    <col min="261" max="261" width="6.28515625" customWidth="1"/>
    <col min="262" max="262" width="43.140625" customWidth="1"/>
    <col min="263" max="263" width="16.140625" customWidth="1"/>
    <col min="264" max="264" width="26" customWidth="1"/>
    <col min="513" max="513" width="6.140625" customWidth="1"/>
    <col min="514" max="514" width="46" customWidth="1"/>
    <col min="515" max="515" width="15.7109375" customWidth="1"/>
    <col min="516" max="516" width="24.140625" customWidth="1"/>
    <col min="517" max="517" width="6.28515625" customWidth="1"/>
    <col min="518" max="518" width="43.140625" customWidth="1"/>
    <col min="519" max="519" width="16.140625" customWidth="1"/>
    <col min="520" max="520" width="26" customWidth="1"/>
    <col min="769" max="769" width="6.140625" customWidth="1"/>
    <col min="770" max="770" width="46" customWidth="1"/>
    <col min="771" max="771" width="15.7109375" customWidth="1"/>
    <col min="772" max="772" width="24.140625" customWidth="1"/>
    <col min="773" max="773" width="6.28515625" customWidth="1"/>
    <col min="774" max="774" width="43.140625" customWidth="1"/>
    <col min="775" max="775" width="16.140625" customWidth="1"/>
    <col min="776" max="776" width="26" customWidth="1"/>
    <col min="1025" max="1025" width="6.140625" customWidth="1"/>
    <col min="1026" max="1026" width="46" customWidth="1"/>
    <col min="1027" max="1027" width="15.7109375" customWidth="1"/>
    <col min="1028" max="1028" width="24.140625" customWidth="1"/>
    <col min="1029" max="1029" width="6.28515625" customWidth="1"/>
    <col min="1030" max="1030" width="43.140625" customWidth="1"/>
    <col min="1031" max="1031" width="16.140625" customWidth="1"/>
    <col min="1032" max="1032" width="26" customWidth="1"/>
    <col min="1281" max="1281" width="6.140625" customWidth="1"/>
    <col min="1282" max="1282" width="46" customWidth="1"/>
    <col min="1283" max="1283" width="15.7109375" customWidth="1"/>
    <col min="1284" max="1284" width="24.140625" customWidth="1"/>
    <col min="1285" max="1285" width="6.28515625" customWidth="1"/>
    <col min="1286" max="1286" width="43.140625" customWidth="1"/>
    <col min="1287" max="1287" width="16.140625" customWidth="1"/>
    <col min="1288" max="1288" width="26" customWidth="1"/>
    <col min="1537" max="1537" width="6.140625" customWidth="1"/>
    <col min="1538" max="1538" width="46" customWidth="1"/>
    <col min="1539" max="1539" width="15.7109375" customWidth="1"/>
    <col min="1540" max="1540" width="24.140625" customWidth="1"/>
    <col min="1541" max="1541" width="6.28515625" customWidth="1"/>
    <col min="1542" max="1542" width="43.140625" customWidth="1"/>
    <col min="1543" max="1543" width="16.140625" customWidth="1"/>
    <col min="1544" max="1544" width="26" customWidth="1"/>
    <col min="1793" max="1793" width="6.140625" customWidth="1"/>
    <col min="1794" max="1794" width="46" customWidth="1"/>
    <col min="1795" max="1795" width="15.7109375" customWidth="1"/>
    <col min="1796" max="1796" width="24.140625" customWidth="1"/>
    <col min="1797" max="1797" width="6.28515625" customWidth="1"/>
    <col min="1798" max="1798" width="43.140625" customWidth="1"/>
    <col min="1799" max="1799" width="16.140625" customWidth="1"/>
    <col min="1800" max="1800" width="26" customWidth="1"/>
    <col min="2049" max="2049" width="6.140625" customWidth="1"/>
    <col min="2050" max="2050" width="46" customWidth="1"/>
    <col min="2051" max="2051" width="15.7109375" customWidth="1"/>
    <col min="2052" max="2052" width="24.140625" customWidth="1"/>
    <col min="2053" max="2053" width="6.28515625" customWidth="1"/>
    <col min="2054" max="2054" width="43.140625" customWidth="1"/>
    <col min="2055" max="2055" width="16.140625" customWidth="1"/>
    <col min="2056" max="2056" width="26" customWidth="1"/>
    <col min="2305" max="2305" width="6.140625" customWidth="1"/>
    <col min="2306" max="2306" width="46" customWidth="1"/>
    <col min="2307" max="2307" width="15.7109375" customWidth="1"/>
    <col min="2308" max="2308" width="24.140625" customWidth="1"/>
    <col min="2309" max="2309" width="6.28515625" customWidth="1"/>
    <col min="2310" max="2310" width="43.140625" customWidth="1"/>
    <col min="2311" max="2311" width="16.140625" customWidth="1"/>
    <col min="2312" max="2312" width="26" customWidth="1"/>
    <col min="2561" max="2561" width="6.140625" customWidth="1"/>
    <col min="2562" max="2562" width="46" customWidth="1"/>
    <col min="2563" max="2563" width="15.7109375" customWidth="1"/>
    <col min="2564" max="2564" width="24.140625" customWidth="1"/>
    <col min="2565" max="2565" width="6.28515625" customWidth="1"/>
    <col min="2566" max="2566" width="43.140625" customWidth="1"/>
    <col min="2567" max="2567" width="16.140625" customWidth="1"/>
    <col min="2568" max="2568" width="26" customWidth="1"/>
    <col min="2817" max="2817" width="6.140625" customWidth="1"/>
    <col min="2818" max="2818" width="46" customWidth="1"/>
    <col min="2819" max="2819" width="15.7109375" customWidth="1"/>
    <col min="2820" max="2820" width="24.140625" customWidth="1"/>
    <col min="2821" max="2821" width="6.28515625" customWidth="1"/>
    <col min="2822" max="2822" width="43.140625" customWidth="1"/>
    <col min="2823" max="2823" width="16.140625" customWidth="1"/>
    <col min="2824" max="2824" width="26" customWidth="1"/>
    <col min="3073" max="3073" width="6.140625" customWidth="1"/>
    <col min="3074" max="3074" width="46" customWidth="1"/>
    <col min="3075" max="3075" width="15.7109375" customWidth="1"/>
    <col min="3076" max="3076" width="24.140625" customWidth="1"/>
    <col min="3077" max="3077" width="6.28515625" customWidth="1"/>
    <col min="3078" max="3078" width="43.140625" customWidth="1"/>
    <col min="3079" max="3079" width="16.140625" customWidth="1"/>
    <col min="3080" max="3080" width="26" customWidth="1"/>
    <col min="3329" max="3329" width="6.140625" customWidth="1"/>
    <col min="3330" max="3330" width="46" customWidth="1"/>
    <col min="3331" max="3331" width="15.7109375" customWidth="1"/>
    <col min="3332" max="3332" width="24.140625" customWidth="1"/>
    <col min="3333" max="3333" width="6.28515625" customWidth="1"/>
    <col min="3334" max="3334" width="43.140625" customWidth="1"/>
    <col min="3335" max="3335" width="16.140625" customWidth="1"/>
    <col min="3336" max="3336" width="26" customWidth="1"/>
    <col min="3585" max="3585" width="6.140625" customWidth="1"/>
    <col min="3586" max="3586" width="46" customWidth="1"/>
    <col min="3587" max="3587" width="15.7109375" customWidth="1"/>
    <col min="3588" max="3588" width="24.140625" customWidth="1"/>
    <col min="3589" max="3589" width="6.28515625" customWidth="1"/>
    <col min="3590" max="3590" width="43.140625" customWidth="1"/>
    <col min="3591" max="3591" width="16.140625" customWidth="1"/>
    <col min="3592" max="3592" width="26" customWidth="1"/>
    <col min="3841" max="3841" width="6.140625" customWidth="1"/>
    <col min="3842" max="3842" width="46" customWidth="1"/>
    <col min="3843" max="3843" width="15.7109375" customWidth="1"/>
    <col min="3844" max="3844" width="24.140625" customWidth="1"/>
    <col min="3845" max="3845" width="6.28515625" customWidth="1"/>
    <col min="3846" max="3846" width="43.140625" customWidth="1"/>
    <col min="3847" max="3847" width="16.140625" customWidth="1"/>
    <col min="3848" max="3848" width="26" customWidth="1"/>
    <col min="4097" max="4097" width="6.140625" customWidth="1"/>
    <col min="4098" max="4098" width="46" customWidth="1"/>
    <col min="4099" max="4099" width="15.7109375" customWidth="1"/>
    <col min="4100" max="4100" width="24.140625" customWidth="1"/>
    <col min="4101" max="4101" width="6.28515625" customWidth="1"/>
    <col min="4102" max="4102" width="43.140625" customWidth="1"/>
    <col min="4103" max="4103" width="16.140625" customWidth="1"/>
    <col min="4104" max="4104" width="26" customWidth="1"/>
    <col min="4353" max="4353" width="6.140625" customWidth="1"/>
    <col min="4354" max="4354" width="46" customWidth="1"/>
    <col min="4355" max="4355" width="15.7109375" customWidth="1"/>
    <col min="4356" max="4356" width="24.140625" customWidth="1"/>
    <col min="4357" max="4357" width="6.28515625" customWidth="1"/>
    <col min="4358" max="4358" width="43.140625" customWidth="1"/>
    <col min="4359" max="4359" width="16.140625" customWidth="1"/>
    <col min="4360" max="4360" width="26" customWidth="1"/>
    <col min="4609" max="4609" width="6.140625" customWidth="1"/>
    <col min="4610" max="4610" width="46" customWidth="1"/>
    <col min="4611" max="4611" width="15.7109375" customWidth="1"/>
    <col min="4612" max="4612" width="24.140625" customWidth="1"/>
    <col min="4613" max="4613" width="6.28515625" customWidth="1"/>
    <col min="4614" max="4614" width="43.140625" customWidth="1"/>
    <col min="4615" max="4615" width="16.140625" customWidth="1"/>
    <col min="4616" max="4616" width="26" customWidth="1"/>
    <col min="4865" max="4865" width="6.140625" customWidth="1"/>
    <col min="4866" max="4866" width="46" customWidth="1"/>
    <col min="4867" max="4867" width="15.7109375" customWidth="1"/>
    <col min="4868" max="4868" width="24.140625" customWidth="1"/>
    <col min="4869" max="4869" width="6.28515625" customWidth="1"/>
    <col min="4870" max="4870" width="43.140625" customWidth="1"/>
    <col min="4871" max="4871" width="16.140625" customWidth="1"/>
    <col min="4872" max="4872" width="26" customWidth="1"/>
    <col min="5121" max="5121" width="6.140625" customWidth="1"/>
    <col min="5122" max="5122" width="46" customWidth="1"/>
    <col min="5123" max="5123" width="15.7109375" customWidth="1"/>
    <col min="5124" max="5124" width="24.140625" customWidth="1"/>
    <col min="5125" max="5125" width="6.28515625" customWidth="1"/>
    <col min="5126" max="5126" width="43.140625" customWidth="1"/>
    <col min="5127" max="5127" width="16.140625" customWidth="1"/>
    <col min="5128" max="5128" width="26" customWidth="1"/>
    <col min="5377" max="5377" width="6.140625" customWidth="1"/>
    <col min="5378" max="5378" width="46" customWidth="1"/>
    <col min="5379" max="5379" width="15.7109375" customWidth="1"/>
    <col min="5380" max="5380" width="24.140625" customWidth="1"/>
    <col min="5381" max="5381" width="6.28515625" customWidth="1"/>
    <col min="5382" max="5382" width="43.140625" customWidth="1"/>
    <col min="5383" max="5383" width="16.140625" customWidth="1"/>
    <col min="5384" max="5384" width="26" customWidth="1"/>
    <col min="5633" max="5633" width="6.140625" customWidth="1"/>
    <col min="5634" max="5634" width="46" customWidth="1"/>
    <col min="5635" max="5635" width="15.7109375" customWidth="1"/>
    <col min="5636" max="5636" width="24.140625" customWidth="1"/>
    <col min="5637" max="5637" width="6.28515625" customWidth="1"/>
    <col min="5638" max="5638" width="43.140625" customWidth="1"/>
    <col min="5639" max="5639" width="16.140625" customWidth="1"/>
    <col min="5640" max="5640" width="26" customWidth="1"/>
    <col min="5889" max="5889" width="6.140625" customWidth="1"/>
    <col min="5890" max="5890" width="46" customWidth="1"/>
    <col min="5891" max="5891" width="15.7109375" customWidth="1"/>
    <col min="5892" max="5892" width="24.140625" customWidth="1"/>
    <col min="5893" max="5893" width="6.28515625" customWidth="1"/>
    <col min="5894" max="5894" width="43.140625" customWidth="1"/>
    <col min="5895" max="5895" width="16.140625" customWidth="1"/>
    <col min="5896" max="5896" width="26" customWidth="1"/>
    <col min="6145" max="6145" width="6.140625" customWidth="1"/>
    <col min="6146" max="6146" width="46" customWidth="1"/>
    <col min="6147" max="6147" width="15.7109375" customWidth="1"/>
    <col min="6148" max="6148" width="24.140625" customWidth="1"/>
    <col min="6149" max="6149" width="6.28515625" customWidth="1"/>
    <col min="6150" max="6150" width="43.140625" customWidth="1"/>
    <col min="6151" max="6151" width="16.140625" customWidth="1"/>
    <col min="6152" max="6152" width="26" customWidth="1"/>
    <col min="6401" max="6401" width="6.140625" customWidth="1"/>
    <col min="6402" max="6402" width="46" customWidth="1"/>
    <col min="6403" max="6403" width="15.7109375" customWidth="1"/>
    <col min="6404" max="6404" width="24.140625" customWidth="1"/>
    <col min="6405" max="6405" width="6.28515625" customWidth="1"/>
    <col min="6406" max="6406" width="43.140625" customWidth="1"/>
    <col min="6407" max="6407" width="16.140625" customWidth="1"/>
    <col min="6408" max="6408" width="26" customWidth="1"/>
    <col min="6657" max="6657" width="6.140625" customWidth="1"/>
    <col min="6658" max="6658" width="46" customWidth="1"/>
    <col min="6659" max="6659" width="15.7109375" customWidth="1"/>
    <col min="6660" max="6660" width="24.140625" customWidth="1"/>
    <col min="6661" max="6661" width="6.28515625" customWidth="1"/>
    <col min="6662" max="6662" width="43.140625" customWidth="1"/>
    <col min="6663" max="6663" width="16.140625" customWidth="1"/>
    <col min="6664" max="6664" width="26" customWidth="1"/>
    <col min="6913" max="6913" width="6.140625" customWidth="1"/>
    <col min="6914" max="6914" width="46" customWidth="1"/>
    <col min="6915" max="6915" width="15.7109375" customWidth="1"/>
    <col min="6916" max="6916" width="24.140625" customWidth="1"/>
    <col min="6917" max="6917" width="6.28515625" customWidth="1"/>
    <col min="6918" max="6918" width="43.140625" customWidth="1"/>
    <col min="6919" max="6919" width="16.140625" customWidth="1"/>
    <col min="6920" max="6920" width="26" customWidth="1"/>
    <col min="7169" max="7169" width="6.140625" customWidth="1"/>
    <col min="7170" max="7170" width="46" customWidth="1"/>
    <col min="7171" max="7171" width="15.7109375" customWidth="1"/>
    <col min="7172" max="7172" width="24.140625" customWidth="1"/>
    <col min="7173" max="7173" width="6.28515625" customWidth="1"/>
    <col min="7174" max="7174" width="43.140625" customWidth="1"/>
    <col min="7175" max="7175" width="16.140625" customWidth="1"/>
    <col min="7176" max="7176" width="26" customWidth="1"/>
    <col min="7425" max="7425" width="6.140625" customWidth="1"/>
    <col min="7426" max="7426" width="46" customWidth="1"/>
    <col min="7427" max="7427" width="15.7109375" customWidth="1"/>
    <col min="7428" max="7428" width="24.140625" customWidth="1"/>
    <col min="7429" max="7429" width="6.28515625" customWidth="1"/>
    <col min="7430" max="7430" width="43.140625" customWidth="1"/>
    <col min="7431" max="7431" width="16.140625" customWidth="1"/>
    <col min="7432" max="7432" width="26" customWidth="1"/>
    <col min="7681" max="7681" width="6.140625" customWidth="1"/>
    <col min="7682" max="7682" width="46" customWidth="1"/>
    <col min="7683" max="7683" width="15.7109375" customWidth="1"/>
    <col min="7684" max="7684" width="24.140625" customWidth="1"/>
    <col min="7685" max="7685" width="6.28515625" customWidth="1"/>
    <col min="7686" max="7686" width="43.140625" customWidth="1"/>
    <col min="7687" max="7687" width="16.140625" customWidth="1"/>
    <col min="7688" max="7688" width="26" customWidth="1"/>
    <col min="7937" max="7937" width="6.140625" customWidth="1"/>
    <col min="7938" max="7938" width="46" customWidth="1"/>
    <col min="7939" max="7939" width="15.7109375" customWidth="1"/>
    <col min="7940" max="7940" width="24.140625" customWidth="1"/>
    <col min="7941" max="7941" width="6.28515625" customWidth="1"/>
    <col min="7942" max="7942" width="43.140625" customWidth="1"/>
    <col min="7943" max="7943" width="16.140625" customWidth="1"/>
    <col min="7944" max="7944" width="26" customWidth="1"/>
    <col min="8193" max="8193" width="6.140625" customWidth="1"/>
    <col min="8194" max="8194" width="46" customWidth="1"/>
    <col min="8195" max="8195" width="15.7109375" customWidth="1"/>
    <col min="8196" max="8196" width="24.140625" customWidth="1"/>
    <col min="8197" max="8197" width="6.28515625" customWidth="1"/>
    <col min="8198" max="8198" width="43.140625" customWidth="1"/>
    <col min="8199" max="8199" width="16.140625" customWidth="1"/>
    <col min="8200" max="8200" width="26" customWidth="1"/>
    <col min="8449" max="8449" width="6.140625" customWidth="1"/>
    <col min="8450" max="8450" width="46" customWidth="1"/>
    <col min="8451" max="8451" width="15.7109375" customWidth="1"/>
    <col min="8452" max="8452" width="24.140625" customWidth="1"/>
    <col min="8453" max="8453" width="6.28515625" customWidth="1"/>
    <col min="8454" max="8454" width="43.140625" customWidth="1"/>
    <col min="8455" max="8455" width="16.140625" customWidth="1"/>
    <col min="8456" max="8456" width="26" customWidth="1"/>
    <col min="8705" max="8705" width="6.140625" customWidth="1"/>
    <col min="8706" max="8706" width="46" customWidth="1"/>
    <col min="8707" max="8707" width="15.7109375" customWidth="1"/>
    <col min="8708" max="8708" width="24.140625" customWidth="1"/>
    <col min="8709" max="8709" width="6.28515625" customWidth="1"/>
    <col min="8710" max="8710" width="43.140625" customWidth="1"/>
    <col min="8711" max="8711" width="16.140625" customWidth="1"/>
    <col min="8712" max="8712" width="26" customWidth="1"/>
    <col min="8961" max="8961" width="6.140625" customWidth="1"/>
    <col min="8962" max="8962" width="46" customWidth="1"/>
    <col min="8963" max="8963" width="15.7109375" customWidth="1"/>
    <col min="8964" max="8964" width="24.140625" customWidth="1"/>
    <col min="8965" max="8965" width="6.28515625" customWidth="1"/>
    <col min="8966" max="8966" width="43.140625" customWidth="1"/>
    <col min="8967" max="8967" width="16.140625" customWidth="1"/>
    <col min="8968" max="8968" width="26" customWidth="1"/>
    <col min="9217" max="9217" width="6.140625" customWidth="1"/>
    <col min="9218" max="9218" width="46" customWidth="1"/>
    <col min="9219" max="9219" width="15.7109375" customWidth="1"/>
    <col min="9220" max="9220" width="24.140625" customWidth="1"/>
    <col min="9221" max="9221" width="6.28515625" customWidth="1"/>
    <col min="9222" max="9222" width="43.140625" customWidth="1"/>
    <col min="9223" max="9223" width="16.140625" customWidth="1"/>
    <col min="9224" max="9224" width="26" customWidth="1"/>
    <col min="9473" max="9473" width="6.140625" customWidth="1"/>
    <col min="9474" max="9474" width="46" customWidth="1"/>
    <col min="9475" max="9475" width="15.7109375" customWidth="1"/>
    <col min="9476" max="9476" width="24.140625" customWidth="1"/>
    <col min="9477" max="9477" width="6.28515625" customWidth="1"/>
    <col min="9478" max="9478" width="43.140625" customWidth="1"/>
    <col min="9479" max="9479" width="16.140625" customWidth="1"/>
    <col min="9480" max="9480" width="26" customWidth="1"/>
    <col min="9729" max="9729" width="6.140625" customWidth="1"/>
    <col min="9730" max="9730" width="46" customWidth="1"/>
    <col min="9731" max="9731" width="15.7109375" customWidth="1"/>
    <col min="9732" max="9732" width="24.140625" customWidth="1"/>
    <col min="9733" max="9733" width="6.28515625" customWidth="1"/>
    <col min="9734" max="9734" width="43.140625" customWidth="1"/>
    <col min="9735" max="9735" width="16.140625" customWidth="1"/>
    <col min="9736" max="9736" width="26" customWidth="1"/>
    <col min="9985" max="9985" width="6.140625" customWidth="1"/>
    <col min="9986" max="9986" width="46" customWidth="1"/>
    <col min="9987" max="9987" width="15.7109375" customWidth="1"/>
    <col min="9988" max="9988" width="24.140625" customWidth="1"/>
    <col min="9989" max="9989" width="6.28515625" customWidth="1"/>
    <col min="9990" max="9990" width="43.140625" customWidth="1"/>
    <col min="9991" max="9991" width="16.140625" customWidth="1"/>
    <col min="9992" max="9992" width="26" customWidth="1"/>
    <col min="10241" max="10241" width="6.140625" customWidth="1"/>
    <col min="10242" max="10242" width="46" customWidth="1"/>
    <col min="10243" max="10243" width="15.7109375" customWidth="1"/>
    <col min="10244" max="10244" width="24.140625" customWidth="1"/>
    <col min="10245" max="10245" width="6.28515625" customWidth="1"/>
    <col min="10246" max="10246" width="43.140625" customWidth="1"/>
    <col min="10247" max="10247" width="16.140625" customWidth="1"/>
    <col min="10248" max="10248" width="26" customWidth="1"/>
    <col min="10497" max="10497" width="6.140625" customWidth="1"/>
    <col min="10498" max="10498" width="46" customWidth="1"/>
    <col min="10499" max="10499" width="15.7109375" customWidth="1"/>
    <col min="10500" max="10500" width="24.140625" customWidth="1"/>
    <col min="10501" max="10501" width="6.28515625" customWidth="1"/>
    <col min="10502" max="10502" width="43.140625" customWidth="1"/>
    <col min="10503" max="10503" width="16.140625" customWidth="1"/>
    <col min="10504" max="10504" width="26" customWidth="1"/>
    <col min="10753" max="10753" width="6.140625" customWidth="1"/>
    <col min="10754" max="10754" width="46" customWidth="1"/>
    <col min="10755" max="10755" width="15.7109375" customWidth="1"/>
    <col min="10756" max="10756" width="24.140625" customWidth="1"/>
    <col min="10757" max="10757" width="6.28515625" customWidth="1"/>
    <col min="10758" max="10758" width="43.140625" customWidth="1"/>
    <col min="10759" max="10759" width="16.140625" customWidth="1"/>
    <col min="10760" max="10760" width="26" customWidth="1"/>
    <col min="11009" max="11009" width="6.140625" customWidth="1"/>
    <col min="11010" max="11010" width="46" customWidth="1"/>
    <col min="11011" max="11011" width="15.7109375" customWidth="1"/>
    <col min="11012" max="11012" width="24.140625" customWidth="1"/>
    <col min="11013" max="11013" width="6.28515625" customWidth="1"/>
    <col min="11014" max="11014" width="43.140625" customWidth="1"/>
    <col min="11015" max="11015" width="16.140625" customWidth="1"/>
    <col min="11016" max="11016" width="26" customWidth="1"/>
    <col min="11265" max="11265" width="6.140625" customWidth="1"/>
    <col min="11266" max="11266" width="46" customWidth="1"/>
    <col min="11267" max="11267" width="15.7109375" customWidth="1"/>
    <col min="11268" max="11268" width="24.140625" customWidth="1"/>
    <col min="11269" max="11269" width="6.28515625" customWidth="1"/>
    <col min="11270" max="11270" width="43.140625" customWidth="1"/>
    <col min="11271" max="11271" width="16.140625" customWidth="1"/>
    <col min="11272" max="11272" width="26" customWidth="1"/>
    <col min="11521" max="11521" width="6.140625" customWidth="1"/>
    <col min="11522" max="11522" width="46" customWidth="1"/>
    <col min="11523" max="11523" width="15.7109375" customWidth="1"/>
    <col min="11524" max="11524" width="24.140625" customWidth="1"/>
    <col min="11525" max="11525" width="6.28515625" customWidth="1"/>
    <col min="11526" max="11526" width="43.140625" customWidth="1"/>
    <col min="11527" max="11527" width="16.140625" customWidth="1"/>
    <col min="11528" max="11528" width="26" customWidth="1"/>
    <col min="11777" max="11777" width="6.140625" customWidth="1"/>
    <col min="11778" max="11778" width="46" customWidth="1"/>
    <col min="11779" max="11779" width="15.7109375" customWidth="1"/>
    <col min="11780" max="11780" width="24.140625" customWidth="1"/>
    <col min="11781" max="11781" width="6.28515625" customWidth="1"/>
    <col min="11782" max="11782" width="43.140625" customWidth="1"/>
    <col min="11783" max="11783" width="16.140625" customWidth="1"/>
    <col min="11784" max="11784" width="26" customWidth="1"/>
    <col min="12033" max="12033" width="6.140625" customWidth="1"/>
    <col min="12034" max="12034" width="46" customWidth="1"/>
    <col min="12035" max="12035" width="15.7109375" customWidth="1"/>
    <col min="12036" max="12036" width="24.140625" customWidth="1"/>
    <col min="12037" max="12037" width="6.28515625" customWidth="1"/>
    <col min="12038" max="12038" width="43.140625" customWidth="1"/>
    <col min="12039" max="12039" width="16.140625" customWidth="1"/>
    <col min="12040" max="12040" width="26" customWidth="1"/>
    <col min="12289" max="12289" width="6.140625" customWidth="1"/>
    <col min="12290" max="12290" width="46" customWidth="1"/>
    <col min="12291" max="12291" width="15.7109375" customWidth="1"/>
    <col min="12292" max="12292" width="24.140625" customWidth="1"/>
    <col min="12293" max="12293" width="6.28515625" customWidth="1"/>
    <col min="12294" max="12294" width="43.140625" customWidth="1"/>
    <col min="12295" max="12295" width="16.140625" customWidth="1"/>
    <col min="12296" max="12296" width="26" customWidth="1"/>
    <col min="12545" max="12545" width="6.140625" customWidth="1"/>
    <col min="12546" max="12546" width="46" customWidth="1"/>
    <col min="12547" max="12547" width="15.7109375" customWidth="1"/>
    <col min="12548" max="12548" width="24.140625" customWidth="1"/>
    <col min="12549" max="12549" width="6.28515625" customWidth="1"/>
    <col min="12550" max="12550" width="43.140625" customWidth="1"/>
    <col min="12551" max="12551" width="16.140625" customWidth="1"/>
    <col min="12552" max="12552" width="26" customWidth="1"/>
    <col min="12801" max="12801" width="6.140625" customWidth="1"/>
    <col min="12802" max="12802" width="46" customWidth="1"/>
    <col min="12803" max="12803" width="15.7109375" customWidth="1"/>
    <col min="12804" max="12804" width="24.140625" customWidth="1"/>
    <col min="12805" max="12805" width="6.28515625" customWidth="1"/>
    <col min="12806" max="12806" width="43.140625" customWidth="1"/>
    <col min="12807" max="12807" width="16.140625" customWidth="1"/>
    <col min="12808" max="12808" width="26" customWidth="1"/>
    <col min="13057" max="13057" width="6.140625" customWidth="1"/>
    <col min="13058" max="13058" width="46" customWidth="1"/>
    <col min="13059" max="13059" width="15.7109375" customWidth="1"/>
    <col min="13060" max="13060" width="24.140625" customWidth="1"/>
    <col min="13061" max="13061" width="6.28515625" customWidth="1"/>
    <col min="13062" max="13062" width="43.140625" customWidth="1"/>
    <col min="13063" max="13063" width="16.140625" customWidth="1"/>
    <col min="13064" max="13064" width="26" customWidth="1"/>
    <col min="13313" max="13313" width="6.140625" customWidth="1"/>
    <col min="13314" max="13314" width="46" customWidth="1"/>
    <col min="13315" max="13315" width="15.7109375" customWidth="1"/>
    <col min="13316" max="13316" width="24.140625" customWidth="1"/>
    <col min="13317" max="13317" width="6.28515625" customWidth="1"/>
    <col min="13318" max="13318" width="43.140625" customWidth="1"/>
    <col min="13319" max="13319" width="16.140625" customWidth="1"/>
    <col min="13320" max="13320" width="26" customWidth="1"/>
    <col min="13569" max="13569" width="6.140625" customWidth="1"/>
    <col min="13570" max="13570" width="46" customWidth="1"/>
    <col min="13571" max="13571" width="15.7109375" customWidth="1"/>
    <col min="13572" max="13572" width="24.140625" customWidth="1"/>
    <col min="13573" max="13573" width="6.28515625" customWidth="1"/>
    <col min="13574" max="13574" width="43.140625" customWidth="1"/>
    <col min="13575" max="13575" width="16.140625" customWidth="1"/>
    <col min="13576" max="13576" width="26" customWidth="1"/>
    <col min="13825" max="13825" width="6.140625" customWidth="1"/>
    <col min="13826" max="13826" width="46" customWidth="1"/>
    <col min="13827" max="13827" width="15.7109375" customWidth="1"/>
    <col min="13828" max="13828" width="24.140625" customWidth="1"/>
    <col min="13829" max="13829" width="6.28515625" customWidth="1"/>
    <col min="13830" max="13830" width="43.140625" customWidth="1"/>
    <col min="13831" max="13831" width="16.140625" customWidth="1"/>
    <col min="13832" max="13832" width="26" customWidth="1"/>
    <col min="14081" max="14081" width="6.140625" customWidth="1"/>
    <col min="14082" max="14082" width="46" customWidth="1"/>
    <col min="14083" max="14083" width="15.7109375" customWidth="1"/>
    <col min="14084" max="14084" width="24.140625" customWidth="1"/>
    <col min="14085" max="14085" width="6.28515625" customWidth="1"/>
    <col min="14086" max="14086" width="43.140625" customWidth="1"/>
    <col min="14087" max="14087" width="16.140625" customWidth="1"/>
    <col min="14088" max="14088" width="26" customWidth="1"/>
    <col min="14337" max="14337" width="6.140625" customWidth="1"/>
    <col min="14338" max="14338" width="46" customWidth="1"/>
    <col min="14339" max="14339" width="15.7109375" customWidth="1"/>
    <col min="14340" max="14340" width="24.140625" customWidth="1"/>
    <col min="14341" max="14341" width="6.28515625" customWidth="1"/>
    <col min="14342" max="14342" width="43.140625" customWidth="1"/>
    <col min="14343" max="14343" width="16.140625" customWidth="1"/>
    <col min="14344" max="14344" width="26" customWidth="1"/>
    <col min="14593" max="14593" width="6.140625" customWidth="1"/>
    <col min="14594" max="14594" width="46" customWidth="1"/>
    <col min="14595" max="14595" width="15.7109375" customWidth="1"/>
    <col min="14596" max="14596" width="24.140625" customWidth="1"/>
    <col min="14597" max="14597" width="6.28515625" customWidth="1"/>
    <col min="14598" max="14598" width="43.140625" customWidth="1"/>
    <col min="14599" max="14599" width="16.140625" customWidth="1"/>
    <col min="14600" max="14600" width="26" customWidth="1"/>
    <col min="14849" max="14849" width="6.140625" customWidth="1"/>
    <col min="14850" max="14850" width="46" customWidth="1"/>
    <col min="14851" max="14851" width="15.7109375" customWidth="1"/>
    <col min="14852" max="14852" width="24.140625" customWidth="1"/>
    <col min="14853" max="14853" width="6.28515625" customWidth="1"/>
    <col min="14854" max="14854" width="43.140625" customWidth="1"/>
    <col min="14855" max="14855" width="16.140625" customWidth="1"/>
    <col min="14856" max="14856" width="26" customWidth="1"/>
    <col min="15105" max="15105" width="6.140625" customWidth="1"/>
    <col min="15106" max="15106" width="46" customWidth="1"/>
    <col min="15107" max="15107" width="15.7109375" customWidth="1"/>
    <col min="15108" max="15108" width="24.140625" customWidth="1"/>
    <col min="15109" max="15109" width="6.28515625" customWidth="1"/>
    <col min="15110" max="15110" width="43.140625" customWidth="1"/>
    <col min="15111" max="15111" width="16.140625" customWidth="1"/>
    <col min="15112" max="15112" width="26" customWidth="1"/>
    <col min="15361" max="15361" width="6.140625" customWidth="1"/>
    <col min="15362" max="15362" width="46" customWidth="1"/>
    <col min="15363" max="15363" width="15.7109375" customWidth="1"/>
    <col min="15364" max="15364" width="24.140625" customWidth="1"/>
    <col min="15365" max="15365" width="6.28515625" customWidth="1"/>
    <col min="15366" max="15366" width="43.140625" customWidth="1"/>
    <col min="15367" max="15367" width="16.140625" customWidth="1"/>
    <col min="15368" max="15368" width="26" customWidth="1"/>
    <col min="15617" max="15617" width="6.140625" customWidth="1"/>
    <col min="15618" max="15618" width="46" customWidth="1"/>
    <col min="15619" max="15619" width="15.7109375" customWidth="1"/>
    <col min="15620" max="15620" width="24.140625" customWidth="1"/>
    <col min="15621" max="15621" width="6.28515625" customWidth="1"/>
    <col min="15622" max="15622" width="43.140625" customWidth="1"/>
    <col min="15623" max="15623" width="16.140625" customWidth="1"/>
    <col min="15624" max="15624" width="26" customWidth="1"/>
    <col min="15873" max="15873" width="6.140625" customWidth="1"/>
    <col min="15874" max="15874" width="46" customWidth="1"/>
    <col min="15875" max="15875" width="15.7109375" customWidth="1"/>
    <col min="15876" max="15876" width="24.140625" customWidth="1"/>
    <col min="15877" max="15877" width="6.28515625" customWidth="1"/>
    <col min="15878" max="15878" width="43.140625" customWidth="1"/>
    <col min="15879" max="15879" width="16.140625" customWidth="1"/>
    <col min="15880" max="15880" width="26" customWidth="1"/>
    <col min="16129" max="16129" width="6.140625" customWidth="1"/>
    <col min="16130" max="16130" width="46" customWidth="1"/>
    <col min="16131" max="16131" width="15.7109375" customWidth="1"/>
    <col min="16132" max="16132" width="24.140625" customWidth="1"/>
    <col min="16133" max="16133" width="6.28515625" customWidth="1"/>
    <col min="16134" max="16134" width="43.140625" customWidth="1"/>
    <col min="16135" max="16135" width="16.140625" customWidth="1"/>
    <col min="16136" max="16136" width="26" customWidth="1"/>
  </cols>
  <sheetData>
    <row r="1" spans="1:8" ht="15.75" x14ac:dyDescent="0.25">
      <c r="A1" s="1"/>
      <c r="B1" s="1"/>
      <c r="C1" s="1" t="s">
        <v>0</v>
      </c>
      <c r="D1" s="1" t="s">
        <v>190</v>
      </c>
      <c r="E1" s="1"/>
      <c r="F1" s="1"/>
      <c r="G1" s="1" t="s">
        <v>0</v>
      </c>
      <c r="H1" s="1" t="s">
        <v>191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192</v>
      </c>
      <c r="B7" s="1"/>
      <c r="C7" s="1"/>
      <c r="D7" s="1"/>
      <c r="E7" s="1" t="s">
        <v>193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"/>
      <c r="F11" s="3"/>
      <c r="G11" s="4"/>
      <c r="H11" s="3"/>
    </row>
    <row r="12" spans="1:8" ht="15.75" x14ac:dyDescent="0.25">
      <c r="A12" s="10">
        <v>1</v>
      </c>
      <c r="B12" s="74" t="s">
        <v>17</v>
      </c>
      <c r="C12" s="108">
        <f>'[1]Ж-3, Ж-4'!D23</f>
        <v>0.26474018250595049</v>
      </c>
      <c r="D12" s="93" t="s">
        <v>18</v>
      </c>
      <c r="E12" s="128">
        <v>1</v>
      </c>
      <c r="F12" s="74" t="s">
        <v>17</v>
      </c>
      <c r="G12" s="108">
        <f>'[1]Ж-3, Ж-4'!E23</f>
        <v>0.28870323934758513</v>
      </c>
      <c r="H12" s="93" t="s">
        <v>18</v>
      </c>
    </row>
    <row r="13" spans="1:8" ht="15.75" x14ac:dyDescent="0.25">
      <c r="A13" s="10">
        <v>2</v>
      </c>
      <c r="B13" s="11" t="s">
        <v>19</v>
      </c>
      <c r="C13" s="108">
        <f>'[1]Ж-3, Ж-4'!D34</f>
        <v>0.65752909683748928</v>
      </c>
      <c r="D13" s="16" t="s">
        <v>20</v>
      </c>
      <c r="E13" s="128">
        <v>2</v>
      </c>
      <c r="F13" s="11" t="s">
        <v>19</v>
      </c>
      <c r="G13" s="108">
        <f>'[1]Ж-3, Ж-4'!E34</f>
        <v>0.60122382897862225</v>
      </c>
      <c r="H13" s="16" t="s">
        <v>20</v>
      </c>
    </row>
    <row r="14" spans="1:8" ht="15.75" x14ac:dyDescent="0.25">
      <c r="A14" s="22"/>
      <c r="B14" s="7"/>
      <c r="C14" s="99"/>
      <c r="D14" s="19" t="s">
        <v>21</v>
      </c>
      <c r="E14" s="14"/>
      <c r="F14" s="7"/>
      <c r="G14" s="99"/>
      <c r="H14" s="19" t="s">
        <v>21</v>
      </c>
    </row>
    <row r="15" spans="1:8" ht="15.75" x14ac:dyDescent="0.25">
      <c r="A15" s="22"/>
      <c r="B15" s="7"/>
      <c r="C15" s="99"/>
      <c r="D15" s="21" t="s">
        <v>22</v>
      </c>
      <c r="E15" s="14"/>
      <c r="F15" s="7"/>
      <c r="G15" s="99"/>
      <c r="H15" s="21" t="s">
        <v>22</v>
      </c>
    </row>
    <row r="16" spans="1:8" ht="15.75" x14ac:dyDescent="0.25">
      <c r="A16" s="17">
        <v>3</v>
      </c>
      <c r="B16" s="79" t="s">
        <v>23</v>
      </c>
      <c r="C16" s="112">
        <f>'[1]Ж-3, Ж-4'!D53</f>
        <v>0.34560889079229112</v>
      </c>
      <c r="D16" s="19" t="s">
        <v>24</v>
      </c>
      <c r="E16" s="134">
        <v>3</v>
      </c>
      <c r="F16" s="79" t="s">
        <v>23</v>
      </c>
      <c r="G16" s="112">
        <f>'[1]Ж-3, Ж-4'!E53</f>
        <v>0.2773799688361045</v>
      </c>
      <c r="H16" s="19" t="s">
        <v>24</v>
      </c>
    </row>
    <row r="17" spans="1:8" ht="15.75" x14ac:dyDescent="0.25">
      <c r="A17" s="20"/>
      <c r="B17" s="80" t="s">
        <v>25</v>
      </c>
      <c r="C17" s="113"/>
      <c r="D17" s="19"/>
      <c r="E17" s="137"/>
      <c r="F17" s="80" t="s">
        <v>25</v>
      </c>
      <c r="G17" s="113"/>
      <c r="H17" s="19"/>
    </row>
    <row r="18" spans="1:8" ht="15.75" x14ac:dyDescent="0.25">
      <c r="A18" s="10">
        <v>4</v>
      </c>
      <c r="B18" s="81" t="s">
        <v>26</v>
      </c>
      <c r="C18" s="108">
        <f>'[1]Ж-3, Ж-4'!D61</f>
        <v>0.49817203260217219</v>
      </c>
      <c r="D18" s="91" t="s">
        <v>27</v>
      </c>
      <c r="E18" s="128">
        <v>4</v>
      </c>
      <c r="F18" s="81" t="s">
        <v>26</v>
      </c>
      <c r="G18" s="108">
        <f>'[1]Ж-3, Ж-4'!E61</f>
        <v>0.40453902709945866</v>
      </c>
      <c r="H18" s="91" t="s">
        <v>27</v>
      </c>
    </row>
    <row r="19" spans="1:8" ht="15.75" x14ac:dyDescent="0.25">
      <c r="A19" s="10" t="s">
        <v>151</v>
      </c>
      <c r="B19" s="81" t="s">
        <v>28</v>
      </c>
      <c r="C19" s="108"/>
      <c r="D19" s="91" t="s">
        <v>29</v>
      </c>
      <c r="E19" s="128" t="s">
        <v>151</v>
      </c>
      <c r="F19" s="81" t="s">
        <v>28</v>
      </c>
      <c r="G19" s="108"/>
      <c r="H19" s="91" t="s">
        <v>29</v>
      </c>
    </row>
    <row r="20" spans="1:8" ht="15.75" x14ac:dyDescent="0.25">
      <c r="A20" s="10"/>
      <c r="B20" s="81" t="s">
        <v>30</v>
      </c>
      <c r="C20" s="108"/>
      <c r="D20" s="91" t="s">
        <v>47</v>
      </c>
      <c r="E20" s="128"/>
      <c r="F20" s="81" t="s">
        <v>30</v>
      </c>
      <c r="G20" s="108"/>
      <c r="H20" s="91" t="s">
        <v>47</v>
      </c>
    </row>
    <row r="21" spans="1:8" ht="15.75" x14ac:dyDescent="0.25">
      <c r="A21" s="22"/>
      <c r="B21" s="125" t="s">
        <v>32</v>
      </c>
      <c r="C21" s="99">
        <f>'[1]Ж-3, Ж-4'!D74</f>
        <v>0.1764385087890801</v>
      </c>
      <c r="D21" s="94" t="s">
        <v>33</v>
      </c>
      <c r="E21" s="14"/>
      <c r="F21" s="125" t="s">
        <v>32</v>
      </c>
      <c r="G21" s="99">
        <f>'[1]Ж-3, Ж-4'!E74</f>
        <v>0.15955103275061916</v>
      </c>
      <c r="H21" s="94" t="s">
        <v>33</v>
      </c>
    </row>
    <row r="22" spans="1:8" ht="15.75" x14ac:dyDescent="0.25">
      <c r="A22" s="22"/>
      <c r="B22" s="81" t="s">
        <v>34</v>
      </c>
      <c r="C22" s="108">
        <f>'[1]Ж-3, Ж-4'!D85</f>
        <v>4.5240643279251307E-2</v>
      </c>
      <c r="D22" s="91" t="s">
        <v>35</v>
      </c>
      <c r="E22" s="14"/>
      <c r="F22" s="81" t="s">
        <v>34</v>
      </c>
      <c r="G22" s="108">
        <f>'[1]Ж-3, Ж-4'!E85</f>
        <v>4.1987113881741887E-2</v>
      </c>
      <c r="H22" s="91" t="s">
        <v>35</v>
      </c>
    </row>
    <row r="23" spans="1:8" ht="15.75" x14ac:dyDescent="0.25">
      <c r="A23" s="22"/>
      <c r="B23" s="81" t="s">
        <v>36</v>
      </c>
      <c r="C23" s="108">
        <f>'[1]Ж-3, Ж-4'!D104</f>
        <v>3.7097327488986066E-2</v>
      </c>
      <c r="D23" s="91"/>
      <c r="E23" s="14"/>
      <c r="F23" s="81" t="s">
        <v>36</v>
      </c>
      <c r="G23" s="108">
        <f>'[1]Ж-3, Ж-4'!E104</f>
        <v>3.3589691105393518E-2</v>
      </c>
      <c r="H23" s="91"/>
    </row>
    <row r="24" spans="1:8" ht="15.75" x14ac:dyDescent="0.25">
      <c r="A24" s="22">
        <v>6</v>
      </c>
      <c r="B24" s="7" t="s">
        <v>37</v>
      </c>
      <c r="C24" s="99">
        <f>'[1]Ж-3, Ж-4'!D112</f>
        <v>1.5356134349113182E-3</v>
      </c>
      <c r="D24" s="94" t="s">
        <v>38</v>
      </c>
      <c r="E24" s="14">
        <v>6</v>
      </c>
      <c r="F24" s="7" t="s">
        <v>37</v>
      </c>
      <c r="G24" s="99">
        <f>'[1]Ж-3, Ж-4'!E112</f>
        <v>1.3966745843230406E-3</v>
      </c>
      <c r="H24" s="94" t="s">
        <v>38</v>
      </c>
    </row>
    <row r="25" spans="1:8" ht="15.75" x14ac:dyDescent="0.25">
      <c r="A25" s="10">
        <v>7</v>
      </c>
      <c r="B25" s="74" t="s">
        <v>39</v>
      </c>
      <c r="C25" s="108">
        <f>'[1]Ж-3, Ж-4'!D118</f>
        <v>7.6780671745565908E-3</v>
      </c>
      <c r="D25" s="91" t="s">
        <v>38</v>
      </c>
      <c r="E25" s="128">
        <v>7</v>
      </c>
      <c r="F25" s="74" t="s">
        <v>39</v>
      </c>
      <c r="G25" s="108">
        <f>'[1]Ж-3, Ж-4'!E118</f>
        <v>6.9833729216152015E-3</v>
      </c>
      <c r="H25" s="91" t="s">
        <v>38</v>
      </c>
    </row>
    <row r="26" spans="1:8" ht="15.75" x14ac:dyDescent="0.25">
      <c r="A26" s="22">
        <v>8</v>
      </c>
      <c r="B26" s="7" t="s">
        <v>40</v>
      </c>
      <c r="C26" s="99">
        <f>'[1]Ж-3, Ж-4'!D402</f>
        <v>0.87357481022377304</v>
      </c>
      <c r="D26" s="94" t="s">
        <v>38</v>
      </c>
      <c r="E26" s="14">
        <v>8</v>
      </c>
      <c r="F26" s="7" t="s">
        <v>40</v>
      </c>
      <c r="G26" s="99">
        <f>'[1]Ж-3, Ж-4'!E402</f>
        <v>0.98717123262074413</v>
      </c>
      <c r="H26" s="94" t="s">
        <v>38</v>
      </c>
    </row>
    <row r="27" spans="1:8" ht="15.75" x14ac:dyDescent="0.25">
      <c r="A27" s="10">
        <v>9</v>
      </c>
      <c r="B27" s="74" t="s">
        <v>65</v>
      </c>
      <c r="C27" s="108">
        <f>'[1]Ж-3, Ж-4'!D425</f>
        <v>6.835782E-2</v>
      </c>
      <c r="D27" s="91" t="s">
        <v>27</v>
      </c>
      <c r="E27" s="128">
        <v>9</v>
      </c>
      <c r="F27" s="74" t="s">
        <v>65</v>
      </c>
      <c r="G27" s="108">
        <f>'[1]Ж-3, Ж-4'!E425</f>
        <v>6.835782E-2</v>
      </c>
      <c r="H27" s="91" t="s">
        <v>27</v>
      </c>
    </row>
    <row r="28" spans="1:8" ht="15.75" x14ac:dyDescent="0.25">
      <c r="A28" s="22"/>
      <c r="B28" s="7" t="s">
        <v>42</v>
      </c>
      <c r="C28" s="99"/>
      <c r="D28" s="94"/>
      <c r="E28" s="14"/>
      <c r="F28" s="7" t="s">
        <v>42</v>
      </c>
      <c r="G28" s="99"/>
      <c r="H28" s="94"/>
    </row>
    <row r="29" spans="1:8" ht="15.75" x14ac:dyDescent="0.25">
      <c r="A29" s="10">
        <v>10</v>
      </c>
      <c r="B29" s="74" t="s">
        <v>43</v>
      </c>
      <c r="C29" s="108">
        <f>'[1]Ж-3, Ж-4'!D437</f>
        <v>1.1721754059979694E-2</v>
      </c>
      <c r="D29" s="91" t="s">
        <v>44</v>
      </c>
      <c r="E29" s="128">
        <v>10</v>
      </c>
      <c r="F29" s="74" t="s">
        <v>43</v>
      </c>
      <c r="G29" s="108">
        <f>'[1]Ж-3, Ж-4'!E437</f>
        <v>1.0878771541161045E-2</v>
      </c>
      <c r="H29" s="91" t="s">
        <v>44</v>
      </c>
    </row>
    <row r="30" spans="1:8" ht="15.75" x14ac:dyDescent="0.25">
      <c r="A30" s="10"/>
      <c r="B30" s="74" t="s">
        <v>45</v>
      </c>
      <c r="C30" s="108"/>
      <c r="D30" s="91"/>
      <c r="E30" s="128"/>
      <c r="F30" s="74" t="s">
        <v>45</v>
      </c>
      <c r="G30" s="108"/>
      <c r="H30" s="91"/>
    </row>
    <row r="31" spans="1:8" ht="15.75" x14ac:dyDescent="0.25">
      <c r="A31" s="10">
        <v>11</v>
      </c>
      <c r="B31" s="74" t="s">
        <v>46</v>
      </c>
      <c r="C31" s="108">
        <f>'[1]Ж-3, Ж-4'!D448</f>
        <v>3.8718880367182235E-3</v>
      </c>
      <c r="D31" s="94" t="s">
        <v>47</v>
      </c>
      <c r="E31" s="128">
        <v>11</v>
      </c>
      <c r="F31" s="74" t="s">
        <v>46</v>
      </c>
      <c r="G31" s="108">
        <f>'[1]Ж-3, Ж-4'!E448</f>
        <v>3.5215683135391925E-3</v>
      </c>
      <c r="H31" s="94" t="s">
        <v>47</v>
      </c>
    </row>
    <row r="32" spans="1:8" ht="15.75" x14ac:dyDescent="0.25">
      <c r="A32" s="10">
        <v>12</v>
      </c>
      <c r="B32" s="74" t="s">
        <v>48</v>
      </c>
      <c r="C32" s="108">
        <f>'[1]Ж-3, Ж-4'!D464</f>
        <v>0.10104718598838051</v>
      </c>
      <c r="D32" s="91" t="s">
        <v>27</v>
      </c>
      <c r="E32" s="128">
        <v>12</v>
      </c>
      <c r="F32" s="74" t="s">
        <v>48</v>
      </c>
      <c r="G32" s="108">
        <f>'[1]Ж-3, Ж-4'!E464</f>
        <v>3.5781979414093425E-2</v>
      </c>
      <c r="H32" s="91" t="s">
        <v>27</v>
      </c>
    </row>
    <row r="33" spans="1:8" ht="15.75" x14ac:dyDescent="0.25">
      <c r="A33" s="10"/>
      <c r="B33" s="74" t="s">
        <v>49</v>
      </c>
      <c r="C33" s="108"/>
      <c r="D33" s="91"/>
      <c r="E33" s="128"/>
      <c r="F33" s="74" t="s">
        <v>49</v>
      </c>
      <c r="G33" s="108"/>
      <c r="H33" s="91"/>
    </row>
    <row r="34" spans="1:8" ht="16.5" thickBot="1" x14ac:dyDescent="0.3">
      <c r="A34" s="64">
        <v>13</v>
      </c>
      <c r="B34" s="84" t="s">
        <v>50</v>
      </c>
      <c r="C34" s="111">
        <f>'[1]Ж-3, Ж-4'!D472</f>
        <v>5.988422744080691E-2</v>
      </c>
      <c r="D34" s="102" t="s">
        <v>27</v>
      </c>
      <c r="E34" s="133">
        <v>13</v>
      </c>
      <c r="F34" s="84" t="s">
        <v>50</v>
      </c>
      <c r="G34" s="111">
        <f>'[1]Ж-3, Ж-4'!E472</f>
        <v>4.3051078159987308E-2</v>
      </c>
      <c r="H34" s="102" t="s">
        <v>27</v>
      </c>
    </row>
    <row r="35" spans="1:8" ht="15.75" x14ac:dyDescent="0.25">
      <c r="A35" s="40"/>
      <c r="B35" s="41" t="s">
        <v>51</v>
      </c>
      <c r="C35" s="42">
        <f>C13+C18+C24+C25+C26+C27+C29+C31+C32+C34+C16+C21+C22+C23+C14+C12</f>
        <v>3.1524980486543472</v>
      </c>
      <c r="D35" s="43"/>
      <c r="E35" s="40"/>
      <c r="F35" s="41" t="s">
        <v>51</v>
      </c>
      <c r="G35" s="42">
        <f>G13+G18+G24+G25+G26+G27+G29+G31+G32+G34+G16+G21+G22+G23+G14+G12</f>
        <v>2.9641163995549884</v>
      </c>
      <c r="H35" s="43"/>
    </row>
    <row r="36" spans="1:8" ht="15.75" x14ac:dyDescent="0.25">
      <c r="A36" s="40"/>
      <c r="B36" s="41" t="s">
        <v>52</v>
      </c>
      <c r="C36" s="44"/>
      <c r="D36" s="45"/>
      <c r="E36" s="40"/>
      <c r="F36" s="41" t="s">
        <v>52</v>
      </c>
      <c r="G36" s="44"/>
      <c r="H36" s="45"/>
    </row>
    <row r="37" spans="1:8" ht="16.5" thickBot="1" x14ac:dyDescent="0.3">
      <c r="A37" s="40"/>
      <c r="B37" s="41" t="s">
        <v>53</v>
      </c>
      <c r="C37" s="44"/>
      <c r="D37" s="45"/>
      <c r="E37" s="40"/>
      <c r="F37" s="41" t="s">
        <v>53</v>
      </c>
      <c r="G37" s="44"/>
      <c r="H37" s="45"/>
    </row>
    <row r="38" spans="1:8" ht="15.75" x14ac:dyDescent="0.25">
      <c r="A38" s="9"/>
      <c r="B38" s="47" t="s">
        <v>51</v>
      </c>
      <c r="C38" s="119">
        <f>C13+C16+C21+C22+C23+C24+C29+C31+C32+C25+C26+C14+C12</f>
        <v>2.5260839686113679</v>
      </c>
      <c r="D38" s="49"/>
      <c r="E38" s="9"/>
      <c r="F38" s="47" t="s">
        <v>51</v>
      </c>
      <c r="G38" s="119">
        <f>G13+G16+G21+G22+G23+G24+G29+G31+G32+G25+G26+G14+G12</f>
        <v>2.4481684742955423</v>
      </c>
      <c r="H38" s="49"/>
    </row>
    <row r="39" spans="1:8" ht="15.75" x14ac:dyDescent="0.25">
      <c r="A39" s="9"/>
      <c r="B39" s="41" t="s">
        <v>54</v>
      </c>
      <c r="C39" s="56"/>
      <c r="D39" s="51"/>
      <c r="E39" s="9"/>
      <c r="F39" s="41" t="s">
        <v>54</v>
      </c>
      <c r="G39" s="56"/>
      <c r="H39" s="51"/>
    </row>
    <row r="40" spans="1:8" ht="16.5" thickBot="1" x14ac:dyDescent="0.3">
      <c r="A40" s="52"/>
      <c r="B40" s="53" t="s">
        <v>55</v>
      </c>
      <c r="C40" s="120"/>
      <c r="D40" s="55"/>
      <c r="E40" s="52"/>
      <c r="F40" s="53" t="s">
        <v>55</v>
      </c>
      <c r="G40" s="120"/>
      <c r="H40" s="55"/>
    </row>
    <row r="41" spans="1:8" ht="15.75" hidden="1" x14ac:dyDescent="0.25">
      <c r="A41" s="40"/>
      <c r="B41" s="41" t="s">
        <v>51</v>
      </c>
      <c r="C41" s="42">
        <f>C35-C14-C13</f>
        <v>2.4949689518168578</v>
      </c>
      <c r="D41" s="43"/>
      <c r="E41" s="40"/>
      <c r="F41" s="41" t="s">
        <v>51</v>
      </c>
      <c r="G41" s="42">
        <f>G35-G14-G13</f>
        <v>2.3628925705763661</v>
      </c>
      <c r="H41" s="43"/>
    </row>
    <row r="42" spans="1:8" ht="15.75" hidden="1" x14ac:dyDescent="0.25">
      <c r="A42" s="40"/>
      <c r="B42" s="41" t="s">
        <v>56</v>
      </c>
      <c r="C42" s="44"/>
      <c r="D42" s="45"/>
      <c r="E42" s="40"/>
      <c r="F42" s="41" t="s">
        <v>56</v>
      </c>
      <c r="G42" s="44"/>
      <c r="H42" s="45"/>
    </row>
    <row r="43" spans="1:8" ht="15.75" hidden="1" x14ac:dyDescent="0.25">
      <c r="A43" s="40"/>
      <c r="B43" s="41" t="s">
        <v>19</v>
      </c>
      <c r="C43" s="44"/>
      <c r="D43" s="45"/>
      <c r="E43" s="40"/>
      <c r="F43" s="41" t="s">
        <v>57</v>
      </c>
      <c r="G43" s="44"/>
      <c r="H43" s="45"/>
    </row>
    <row r="44" spans="1:8" ht="16.5" hidden="1" thickBot="1" x14ac:dyDescent="0.3">
      <c r="A44" s="58"/>
      <c r="B44" s="41" t="s">
        <v>53</v>
      </c>
      <c r="C44" s="70"/>
      <c r="D44" s="71"/>
      <c r="E44" s="58"/>
      <c r="F44" s="41" t="s">
        <v>53</v>
      </c>
      <c r="G44" s="70"/>
      <c r="H44" s="71"/>
    </row>
    <row r="45" spans="1:8" ht="15.75" hidden="1" x14ac:dyDescent="0.25">
      <c r="A45" s="9"/>
      <c r="B45" s="47" t="s">
        <v>51</v>
      </c>
      <c r="C45" s="42">
        <f>C38-C13</f>
        <v>1.8685548717738785</v>
      </c>
      <c r="D45" s="51"/>
      <c r="E45" s="9"/>
      <c r="F45" s="47" t="s">
        <v>51</v>
      </c>
      <c r="G45" s="42">
        <f>G38-G13</f>
        <v>1.84694464531692</v>
      </c>
      <c r="H45" s="51"/>
    </row>
    <row r="46" spans="1:8" ht="15.75" hidden="1" x14ac:dyDescent="0.25">
      <c r="A46" s="9"/>
      <c r="B46" s="41" t="s">
        <v>58</v>
      </c>
      <c r="C46" s="42"/>
      <c r="D46" s="51"/>
      <c r="E46" s="9"/>
      <c r="F46" s="41" t="s">
        <v>58</v>
      </c>
      <c r="G46" s="42"/>
      <c r="H46" s="51"/>
    </row>
    <row r="47" spans="1:8" ht="15.75" hidden="1" x14ac:dyDescent="0.25">
      <c r="A47" s="9"/>
      <c r="B47" s="41" t="s">
        <v>57</v>
      </c>
      <c r="C47" s="42"/>
      <c r="D47" s="51"/>
      <c r="E47" s="9"/>
      <c r="F47" s="41" t="s">
        <v>57</v>
      </c>
      <c r="G47" s="42"/>
      <c r="H47" s="51"/>
    </row>
    <row r="48" spans="1:8" ht="16.5" hidden="1" thickBot="1" x14ac:dyDescent="0.3">
      <c r="A48" s="52"/>
      <c r="B48" s="53" t="s">
        <v>59</v>
      </c>
      <c r="C48" s="90"/>
      <c r="D48" s="55"/>
      <c r="E48" s="52"/>
      <c r="F48" s="53" t="s">
        <v>59</v>
      </c>
      <c r="G48" s="90"/>
      <c r="H48" s="55"/>
    </row>
    <row r="51" spans="2:7" ht="15.75" x14ac:dyDescent="0.25">
      <c r="B51" s="1" t="s">
        <v>60</v>
      </c>
      <c r="F51" s="1" t="s">
        <v>60</v>
      </c>
    </row>
    <row r="52" spans="2:7" ht="15.75" x14ac:dyDescent="0.25">
      <c r="B52" s="1"/>
      <c r="F52" s="1"/>
    </row>
    <row r="53" spans="2:7" ht="15.75" x14ac:dyDescent="0.25">
      <c r="B53" s="1"/>
      <c r="F53" s="1"/>
    </row>
    <row r="54" spans="2:7" ht="15.75" x14ac:dyDescent="0.25">
      <c r="B54" s="1"/>
      <c r="F54" s="1"/>
    </row>
    <row r="55" spans="2:7" ht="15.75" x14ac:dyDescent="0.25">
      <c r="B55" s="1"/>
      <c r="F55" s="1"/>
    </row>
    <row r="56" spans="2:7" ht="15.75" x14ac:dyDescent="0.25">
      <c r="B56" s="1"/>
      <c r="F56" s="1"/>
    </row>
    <row r="57" spans="2:7" ht="15.75" x14ac:dyDescent="0.25">
      <c r="B57" s="1"/>
      <c r="F57" s="1"/>
    </row>
    <row r="58" spans="2:7" ht="15.75" x14ac:dyDescent="0.25">
      <c r="B58" s="1"/>
      <c r="F58" s="1"/>
    </row>
    <row r="59" spans="2:7" ht="15.75" x14ac:dyDescent="0.25">
      <c r="B59" s="1"/>
      <c r="F59" s="1"/>
    </row>
    <row r="60" spans="2:7" ht="15.75" x14ac:dyDescent="0.25">
      <c r="B60" s="1"/>
      <c r="F60" s="1"/>
    </row>
    <row r="61" spans="2:7" ht="15.75" x14ac:dyDescent="0.25">
      <c r="B61" s="1"/>
      <c r="F61" s="1"/>
    </row>
    <row r="64" spans="2:7" ht="15.75" x14ac:dyDescent="0.25">
      <c r="B64" s="1"/>
      <c r="C64" s="1"/>
      <c r="D64" s="1"/>
      <c r="F64" s="1"/>
      <c r="G64" s="1"/>
    </row>
    <row r="65" spans="1:8" ht="15.75" x14ac:dyDescent="0.25">
      <c r="A65" s="1"/>
      <c r="B65" s="1"/>
      <c r="C65" s="1" t="s">
        <v>0</v>
      </c>
      <c r="D65" s="1" t="s">
        <v>194</v>
      </c>
      <c r="E65" s="1"/>
      <c r="F65" s="1"/>
      <c r="G65" s="1" t="s">
        <v>0</v>
      </c>
      <c r="H65" s="1" t="s">
        <v>195</v>
      </c>
    </row>
    <row r="66" spans="1:8" ht="15.75" x14ac:dyDescent="0.25">
      <c r="A66" s="1"/>
      <c r="B66" s="1"/>
      <c r="C66" s="1" t="s">
        <v>3</v>
      </c>
      <c r="D66" s="1"/>
      <c r="E66" s="1"/>
      <c r="F66" s="1"/>
      <c r="G66" s="1" t="s">
        <v>3</v>
      </c>
      <c r="H66" s="1"/>
    </row>
    <row r="67" spans="1:8" ht="15.75" x14ac:dyDescent="0.25">
      <c r="A67" s="1"/>
      <c r="B67" s="1"/>
      <c r="C67" s="1" t="s">
        <v>4</v>
      </c>
      <c r="D67" s="1"/>
      <c r="E67" s="1"/>
      <c r="F67" s="1"/>
      <c r="G67" s="1" t="s">
        <v>4</v>
      </c>
      <c r="H67" s="1"/>
    </row>
    <row r="68" spans="1:8" ht="15.75" x14ac:dyDescent="0.25">
      <c r="A68" s="1"/>
      <c r="B68" s="1"/>
      <c r="C68" s="1" t="s">
        <v>5</v>
      </c>
      <c r="D68" s="1"/>
      <c r="E68" s="1"/>
      <c r="F68" s="1"/>
      <c r="G68" s="1" t="s">
        <v>5</v>
      </c>
      <c r="H68" s="1"/>
    </row>
    <row r="69" spans="1:8" ht="15.75" x14ac:dyDescent="0.25">
      <c r="A69" s="1"/>
      <c r="B69" s="2" t="s">
        <v>6</v>
      </c>
      <c r="C69" s="1"/>
      <c r="D69" s="1"/>
      <c r="E69" s="1"/>
      <c r="F69" s="2" t="s">
        <v>6</v>
      </c>
      <c r="G69" s="1"/>
      <c r="H69" s="1"/>
    </row>
    <row r="70" spans="1:8" ht="15.75" x14ac:dyDescent="0.25">
      <c r="A70" s="1" t="s">
        <v>7</v>
      </c>
      <c r="B70" s="1"/>
      <c r="C70" s="1"/>
      <c r="D70" s="1"/>
      <c r="E70" s="1" t="s">
        <v>7</v>
      </c>
      <c r="F70" s="1"/>
      <c r="G70" s="1"/>
      <c r="H70" s="1"/>
    </row>
    <row r="71" spans="1:8" ht="15.75" x14ac:dyDescent="0.25">
      <c r="A71" s="1" t="s">
        <v>196</v>
      </c>
      <c r="B71" s="1"/>
      <c r="C71" s="1"/>
      <c r="D71" s="1"/>
      <c r="E71" s="1" t="s">
        <v>197</v>
      </c>
      <c r="F71" s="1"/>
      <c r="G71" s="1"/>
      <c r="H71" s="1"/>
    </row>
    <row r="72" spans="1:8" ht="16.5" thickBot="1" x14ac:dyDescent="0.3">
      <c r="A72" s="1"/>
      <c r="B72" s="1"/>
      <c r="C72" s="1"/>
      <c r="D72" s="1"/>
      <c r="E72" s="1"/>
      <c r="F72" s="1"/>
      <c r="G72" s="1"/>
      <c r="H72" s="1"/>
    </row>
    <row r="73" spans="1:8" ht="15.75" x14ac:dyDescent="0.25">
      <c r="A73" s="3" t="s">
        <v>10</v>
      </c>
      <c r="B73" s="4" t="s">
        <v>11</v>
      </c>
      <c r="C73" s="3" t="s">
        <v>12</v>
      </c>
      <c r="D73" s="5" t="s">
        <v>13</v>
      </c>
      <c r="E73" s="3" t="s">
        <v>10</v>
      </c>
      <c r="F73" s="4" t="s">
        <v>11</v>
      </c>
      <c r="G73" s="3" t="s">
        <v>12</v>
      </c>
      <c r="H73" s="5" t="s">
        <v>13</v>
      </c>
    </row>
    <row r="74" spans="1:8" ht="16.5" thickBot="1" x14ac:dyDescent="0.3">
      <c r="A74" s="7" t="s">
        <v>14</v>
      </c>
      <c r="B74" s="6"/>
      <c r="C74" s="7" t="s">
        <v>15</v>
      </c>
      <c r="D74" s="8" t="s">
        <v>16</v>
      </c>
      <c r="E74" s="7" t="s">
        <v>14</v>
      </c>
      <c r="F74" s="6"/>
      <c r="G74" s="7" t="s">
        <v>15</v>
      </c>
      <c r="H74" s="8" t="s">
        <v>16</v>
      </c>
    </row>
    <row r="75" spans="1:8" ht="15.75" x14ac:dyDescent="0.25">
      <c r="A75" s="46"/>
      <c r="B75" s="3"/>
      <c r="C75" s="4"/>
      <c r="D75" s="3"/>
      <c r="E75" s="4"/>
      <c r="F75" s="3"/>
      <c r="G75" s="4"/>
      <c r="H75" s="3"/>
    </row>
    <row r="76" spans="1:8" ht="15.75" x14ac:dyDescent="0.25">
      <c r="A76" s="10">
        <v>1</v>
      </c>
      <c r="B76" s="74" t="s">
        <v>17</v>
      </c>
      <c r="C76" s="108">
        <f>'[1]Ж-3, Ж-4'!F23</f>
        <v>0.29043331155999724</v>
      </c>
      <c r="D76" s="93" t="s">
        <v>18</v>
      </c>
      <c r="E76" s="128">
        <v>1</v>
      </c>
      <c r="F76" s="74" t="s">
        <v>17</v>
      </c>
      <c r="G76" s="108">
        <f>'[1]Ж-3, Ж-4'!G23</f>
        <v>0.38319860745004003</v>
      </c>
      <c r="H76" s="93" t="s">
        <v>18</v>
      </c>
    </row>
    <row r="77" spans="1:8" ht="15.75" x14ac:dyDescent="0.25">
      <c r="A77" s="10">
        <v>2</v>
      </c>
      <c r="B77" s="11" t="s">
        <v>19</v>
      </c>
      <c r="C77" s="108">
        <f>'[1]Ж-3, Ж-4'!F34</f>
        <v>0.56952809937518611</v>
      </c>
      <c r="D77" s="16" t="s">
        <v>20</v>
      </c>
      <c r="E77" s="128">
        <v>2</v>
      </c>
      <c r="F77" s="11" t="s">
        <v>19</v>
      </c>
      <c r="G77" s="108">
        <f>'[1]Ж-3, Ж-4'!G34</f>
        <v>0.55384918625853974</v>
      </c>
      <c r="H77" s="16" t="s">
        <v>20</v>
      </c>
    </row>
    <row r="78" spans="1:8" ht="15.75" x14ac:dyDescent="0.25">
      <c r="A78" s="22"/>
      <c r="B78" s="7"/>
      <c r="C78" s="99"/>
      <c r="D78" s="19" t="s">
        <v>21</v>
      </c>
      <c r="E78" s="14"/>
      <c r="F78" s="7"/>
      <c r="G78" s="99"/>
      <c r="H78" s="19" t="s">
        <v>21</v>
      </c>
    </row>
    <row r="79" spans="1:8" ht="15.75" x14ac:dyDescent="0.25">
      <c r="A79" s="22"/>
      <c r="B79" s="7"/>
      <c r="C79" s="99"/>
      <c r="D79" s="21" t="s">
        <v>22</v>
      </c>
      <c r="E79" s="14"/>
      <c r="F79" s="7"/>
      <c r="G79" s="99"/>
      <c r="H79" s="21" t="s">
        <v>22</v>
      </c>
    </row>
    <row r="80" spans="1:8" ht="15.75" x14ac:dyDescent="0.25">
      <c r="A80" s="17">
        <v>3</v>
      </c>
      <c r="B80" s="79" t="s">
        <v>23</v>
      </c>
      <c r="C80" s="112">
        <f>'[1]Ж-3, Ж-4'!F53</f>
        <v>0.26662204284439156</v>
      </c>
      <c r="D80" s="19" t="s">
        <v>24</v>
      </c>
      <c r="E80" s="134">
        <v>3</v>
      </c>
      <c r="F80" s="79" t="s">
        <v>23</v>
      </c>
      <c r="G80" s="112">
        <f>'[1]Ж-3, Ж-4'!G53</f>
        <v>0.28528497308599354</v>
      </c>
      <c r="H80" s="19" t="s">
        <v>24</v>
      </c>
    </row>
    <row r="81" spans="1:8" ht="15.75" x14ac:dyDescent="0.25">
      <c r="A81" s="20"/>
      <c r="B81" s="80" t="s">
        <v>25</v>
      </c>
      <c r="C81" s="113"/>
      <c r="D81" s="19"/>
      <c r="E81" s="137"/>
      <c r="F81" s="80" t="s">
        <v>25</v>
      </c>
      <c r="G81" s="113"/>
      <c r="H81" s="19"/>
    </row>
    <row r="82" spans="1:8" ht="15.75" x14ac:dyDescent="0.25">
      <c r="A82" s="10">
        <v>4</v>
      </c>
      <c r="B82" s="81" t="s">
        <v>26</v>
      </c>
      <c r="C82" s="108">
        <f>'[1]Ж-3, Ж-4'!F61</f>
        <v>0.49288703379561061</v>
      </c>
      <c r="D82" s="91" t="s">
        <v>27</v>
      </c>
      <c r="E82" s="128">
        <v>4</v>
      </c>
      <c r="F82" s="81" t="s">
        <v>26</v>
      </c>
      <c r="G82" s="108">
        <f>'[1]Ж-3, Ж-4'!G61</f>
        <v>0.47154518024456094</v>
      </c>
      <c r="H82" s="91" t="s">
        <v>27</v>
      </c>
    </row>
    <row r="83" spans="1:8" ht="15.75" x14ac:dyDescent="0.25">
      <c r="A83" s="10" t="s">
        <v>151</v>
      </c>
      <c r="B83" s="81" t="s">
        <v>28</v>
      </c>
      <c r="C83" s="108"/>
      <c r="D83" s="91" t="s">
        <v>29</v>
      </c>
      <c r="E83" s="128" t="s">
        <v>151</v>
      </c>
      <c r="F83" s="81" t="s">
        <v>28</v>
      </c>
      <c r="G83" s="108"/>
      <c r="H83" s="91" t="s">
        <v>29</v>
      </c>
    </row>
    <row r="84" spans="1:8" ht="15.75" x14ac:dyDescent="0.25">
      <c r="A84" s="10"/>
      <c r="B84" s="81" t="s">
        <v>30</v>
      </c>
      <c r="C84" s="108"/>
      <c r="D84" s="91" t="s">
        <v>47</v>
      </c>
      <c r="E84" s="128"/>
      <c r="F84" s="81" t="s">
        <v>30</v>
      </c>
      <c r="G84" s="108"/>
      <c r="H84" s="91" t="s">
        <v>47</v>
      </c>
    </row>
    <row r="85" spans="1:8" ht="15.75" x14ac:dyDescent="0.25">
      <c r="A85" s="22"/>
      <c r="B85" s="125" t="s">
        <v>32</v>
      </c>
      <c r="C85" s="99">
        <f>'[1]Ж-3, Ж-4'!F74</f>
        <v>0.15442012752215997</v>
      </c>
      <c r="D85" s="94" t="s">
        <v>33</v>
      </c>
      <c r="E85" s="14"/>
      <c r="F85" s="125" t="s">
        <v>32</v>
      </c>
      <c r="G85" s="99">
        <f>'[1]Ж-3, Ж-4'!G74</f>
        <v>0.15730796431734212</v>
      </c>
      <c r="H85" s="94" t="s">
        <v>33</v>
      </c>
    </row>
    <row r="86" spans="1:8" ht="15.75" x14ac:dyDescent="0.25">
      <c r="A86" s="22"/>
      <c r="B86" s="81" t="s">
        <v>34</v>
      </c>
      <c r="C86" s="108">
        <f>'[1]Ж-3, Ж-4'!F85</f>
        <v>4.3223604477663914E-2</v>
      </c>
      <c r="D86" s="91" t="s">
        <v>35</v>
      </c>
      <c r="E86" s="14"/>
      <c r="F86" s="81" t="s">
        <v>34</v>
      </c>
      <c r="G86" s="108">
        <f>'[1]Ж-3, Ж-4'!G85</f>
        <v>4.2389867971734607E-2</v>
      </c>
      <c r="H86" s="91" t="s">
        <v>35</v>
      </c>
    </row>
    <row r="87" spans="1:8" ht="15.75" x14ac:dyDescent="0.25">
      <c r="A87" s="22"/>
      <c r="B87" s="81" t="s">
        <v>36</v>
      </c>
      <c r="C87" s="108">
        <f>'[1]Ж-3, Ж-4'!F104</f>
        <v>3.5207789075052467E-2</v>
      </c>
      <c r="D87" s="91"/>
      <c r="E87" s="14"/>
      <c r="F87" s="81" t="s">
        <v>36</v>
      </c>
      <c r="G87" s="108">
        <f>'[1]Ж-3, Ж-4'!G104</f>
        <v>3.5091776655407088E-2</v>
      </c>
      <c r="H87" s="91"/>
    </row>
    <row r="88" spans="1:8" ht="15.75" x14ac:dyDescent="0.25">
      <c r="A88" s="22">
        <v>6</v>
      </c>
      <c r="B88" s="7" t="s">
        <v>37</v>
      </c>
      <c r="C88" s="99">
        <f>'[1]Ж-3, Ж-4'!F112</f>
        <v>1.4175349067970799E-3</v>
      </c>
      <c r="D88" s="94" t="s">
        <v>38</v>
      </c>
      <c r="E88" s="14">
        <v>6</v>
      </c>
      <c r="F88" s="7" t="s">
        <v>37</v>
      </c>
      <c r="G88" s="99">
        <f>'[1]Ж-3, Ж-4'!G112</f>
        <v>1.3703323055841042E-3</v>
      </c>
      <c r="H88" s="94" t="s">
        <v>38</v>
      </c>
    </row>
    <row r="89" spans="1:8" ht="15.75" x14ac:dyDescent="0.25">
      <c r="A89" s="10">
        <v>7</v>
      </c>
      <c r="B89" s="74" t="s">
        <v>39</v>
      </c>
      <c r="C89" s="108">
        <f>'[1]Ж-3, Ж-4'!F118</f>
        <v>7.0876745339853997E-3</v>
      </c>
      <c r="D89" s="91" t="s">
        <v>38</v>
      </c>
      <c r="E89" s="128">
        <v>7</v>
      </c>
      <c r="F89" s="74" t="s">
        <v>39</v>
      </c>
      <c r="G89" s="108">
        <f>'[1]Ж-3, Ж-4'!G118</f>
        <v>6.85166152792052E-3</v>
      </c>
      <c r="H89" s="91" t="s">
        <v>38</v>
      </c>
    </row>
    <row r="90" spans="1:8" ht="15.75" x14ac:dyDescent="0.25">
      <c r="A90" s="22">
        <v>8</v>
      </c>
      <c r="B90" s="7" t="s">
        <v>40</v>
      </c>
      <c r="C90" s="99">
        <f>'[1]Ж-3, Ж-4'!F402</f>
        <v>0.96802321495127142</v>
      </c>
      <c r="D90" s="94" t="s">
        <v>38</v>
      </c>
      <c r="E90" s="14">
        <v>8</v>
      </c>
      <c r="F90" s="7" t="s">
        <v>40</v>
      </c>
      <c r="G90" s="99">
        <f>'[1]Ж-3, Ж-4'!G402</f>
        <v>0.88631137523367409</v>
      </c>
      <c r="H90" s="94" t="s">
        <v>38</v>
      </c>
    </row>
    <row r="91" spans="1:8" ht="15.75" x14ac:dyDescent="0.25">
      <c r="A91" s="10">
        <v>9</v>
      </c>
      <c r="B91" s="74" t="s">
        <v>65</v>
      </c>
      <c r="C91" s="108">
        <f>'[1]Ж-3, Ж-4'!F425</f>
        <v>6.8357820000000014E-2</v>
      </c>
      <c r="D91" s="91" t="s">
        <v>27</v>
      </c>
      <c r="E91" s="128">
        <v>9</v>
      </c>
      <c r="F91" s="74" t="s">
        <v>65</v>
      </c>
      <c r="G91" s="108">
        <f>'[1]Ж-3, Ж-4'!G425</f>
        <v>6.8357819999999986E-2</v>
      </c>
      <c r="H91" s="91" t="s">
        <v>27</v>
      </c>
    </row>
    <row r="92" spans="1:8" ht="15.75" x14ac:dyDescent="0.25">
      <c r="A92" s="22"/>
      <c r="B92" s="7" t="s">
        <v>42</v>
      </c>
      <c r="C92" s="99"/>
      <c r="D92" s="94"/>
      <c r="E92" s="14"/>
      <c r="F92" s="7" t="s">
        <v>42</v>
      </c>
      <c r="G92" s="99"/>
      <c r="H92" s="94"/>
    </row>
    <row r="93" spans="1:8" ht="15.75" x14ac:dyDescent="0.25">
      <c r="A93" s="10">
        <v>10</v>
      </c>
      <c r="B93" s="74" t="s">
        <v>43</v>
      </c>
      <c r="C93" s="108">
        <f>'[1]Ж-3, Ж-4'!F437</f>
        <v>1.1137277126783696E-2</v>
      </c>
      <c r="D93" s="91" t="s">
        <v>44</v>
      </c>
      <c r="E93" s="128">
        <v>10</v>
      </c>
      <c r="F93" s="74" t="s">
        <v>43</v>
      </c>
      <c r="G93" s="108">
        <f>'[1]Ж-3, Ж-4'!G437</f>
        <v>1.0920927307321485E-2</v>
      </c>
      <c r="H93" s="91" t="s">
        <v>44</v>
      </c>
    </row>
    <row r="94" spans="1:8" ht="15.75" x14ac:dyDescent="0.25">
      <c r="A94" s="10"/>
      <c r="B94" s="74" t="s">
        <v>45</v>
      </c>
      <c r="C94" s="108"/>
      <c r="D94" s="91"/>
      <c r="E94" s="128"/>
      <c r="F94" s="74" t="s">
        <v>45</v>
      </c>
      <c r="G94" s="108"/>
      <c r="H94" s="91"/>
    </row>
    <row r="95" spans="1:8" ht="15.75" x14ac:dyDescent="0.25">
      <c r="A95" s="10">
        <v>11</v>
      </c>
      <c r="B95" s="74" t="s">
        <v>46</v>
      </c>
      <c r="C95" s="108">
        <f>'[1]Ж-3, Ж-4'!F448</f>
        <v>3.7509595358524248E-3</v>
      </c>
      <c r="D95" s="94" t="s">
        <v>47</v>
      </c>
      <c r="E95" s="128">
        <v>11</v>
      </c>
      <c r="F95" s="74" t="s">
        <v>46</v>
      </c>
      <c r="G95" s="108">
        <f>'[1]Ж-3, Ж-4'!G448</f>
        <v>3.6780943813668524E-3</v>
      </c>
      <c r="H95" s="94" t="s">
        <v>47</v>
      </c>
    </row>
    <row r="96" spans="1:8" ht="15.75" x14ac:dyDescent="0.25">
      <c r="A96" s="10">
        <v>12</v>
      </c>
      <c r="B96" s="74" t="s">
        <v>48</v>
      </c>
      <c r="C96" s="108">
        <f>'[1]Ж-3, Ж-4'!F464</f>
        <v>2.5940097193295649E-2</v>
      </c>
      <c r="D96" s="91" t="s">
        <v>27</v>
      </c>
      <c r="E96" s="128">
        <v>12</v>
      </c>
      <c r="F96" s="74" t="s">
        <v>48</v>
      </c>
      <c r="G96" s="108">
        <f>'[1]Ж-3, Ж-4'!G464</f>
        <v>3.2572220466314944E-2</v>
      </c>
      <c r="H96" s="91" t="s">
        <v>27</v>
      </c>
    </row>
    <row r="97" spans="1:8" ht="15.75" x14ac:dyDescent="0.25">
      <c r="A97" s="10"/>
      <c r="B97" s="74" t="s">
        <v>49</v>
      </c>
      <c r="C97" s="108"/>
      <c r="D97" s="91"/>
      <c r="E97" s="128"/>
      <c r="F97" s="74" t="s">
        <v>49</v>
      </c>
      <c r="G97" s="108"/>
      <c r="H97" s="91"/>
    </row>
    <row r="98" spans="1:8" ht="16.5" thickBot="1" x14ac:dyDescent="0.3">
      <c r="A98" s="64">
        <v>13</v>
      </c>
      <c r="B98" s="84" t="s">
        <v>50</v>
      </c>
      <c r="C98" s="111">
        <f>'[1]Ж-3, Ж-4'!F472</f>
        <v>4.4701548404470173E-2</v>
      </c>
      <c r="D98" s="102" t="s">
        <v>27</v>
      </c>
      <c r="E98" s="133">
        <v>13</v>
      </c>
      <c r="F98" s="84" t="s">
        <v>50</v>
      </c>
      <c r="G98" s="111">
        <f>'[1]Ж-3, Ж-4'!G472</f>
        <v>7.5983907680906265E-2</v>
      </c>
      <c r="H98" s="102" t="s">
        <v>27</v>
      </c>
    </row>
    <row r="99" spans="1:8" ht="15.75" x14ac:dyDescent="0.25">
      <c r="A99" s="40"/>
      <c r="B99" s="41" t="s">
        <v>51</v>
      </c>
      <c r="C99" s="42">
        <f>C77+C82+C88+C89+C90+C91+C93+C95+C96+C98+C80+C85+C86+C87+C78+C76</f>
        <v>2.9827381353025171</v>
      </c>
      <c r="D99" s="43"/>
      <c r="E99" s="40"/>
      <c r="F99" s="41" t="s">
        <v>51</v>
      </c>
      <c r="G99" s="42">
        <f>G77+G82+G88+G89+G90+G91+G93+G95+G96+G98+G80+G85+G86+G87+G78+G76</f>
        <v>3.0147138948867065</v>
      </c>
      <c r="H99" s="43"/>
    </row>
    <row r="100" spans="1:8" ht="15.75" x14ac:dyDescent="0.25">
      <c r="A100" s="40"/>
      <c r="B100" s="41" t="s">
        <v>52</v>
      </c>
      <c r="C100" s="44"/>
      <c r="D100" s="45"/>
      <c r="E100" s="40"/>
      <c r="F100" s="41" t="s">
        <v>52</v>
      </c>
      <c r="G100" s="44"/>
      <c r="H100" s="45"/>
    </row>
    <row r="101" spans="1:8" ht="16.5" thickBot="1" x14ac:dyDescent="0.3">
      <c r="A101" s="40"/>
      <c r="B101" s="41" t="s">
        <v>53</v>
      </c>
      <c r="C101" s="44"/>
      <c r="D101" s="45"/>
      <c r="E101" s="40"/>
      <c r="F101" s="41" t="s">
        <v>53</v>
      </c>
      <c r="G101" s="44"/>
      <c r="H101" s="45"/>
    </row>
    <row r="102" spans="1:8" ht="15.75" x14ac:dyDescent="0.25">
      <c r="A102" s="9"/>
      <c r="B102" s="47" t="s">
        <v>51</v>
      </c>
      <c r="C102" s="119">
        <f>C77+C80+C85+C86+C87+C88+C93+C95+C96+C89+C90+C78+C76</f>
        <v>2.3767917331024369</v>
      </c>
      <c r="D102" s="49"/>
      <c r="E102" s="9"/>
      <c r="F102" s="47" t="s">
        <v>51</v>
      </c>
      <c r="G102" s="119">
        <f>G77+G80+G85+G86+G87+G88+G93+G95+G96+G89+G90+G78+G76</f>
        <v>2.3988269869612391</v>
      </c>
      <c r="H102" s="49"/>
    </row>
    <row r="103" spans="1:8" ht="15.75" x14ac:dyDescent="0.25">
      <c r="A103" s="9"/>
      <c r="B103" s="41" t="s">
        <v>54</v>
      </c>
      <c r="C103" s="56"/>
      <c r="D103" s="51"/>
      <c r="E103" s="9"/>
      <c r="F103" s="41" t="s">
        <v>54</v>
      </c>
      <c r="G103" s="56"/>
      <c r="H103" s="51"/>
    </row>
    <row r="104" spans="1:8" ht="16.5" thickBot="1" x14ac:dyDescent="0.3">
      <c r="A104" s="52"/>
      <c r="B104" s="53" t="s">
        <v>55</v>
      </c>
      <c r="C104" s="120"/>
      <c r="D104" s="55"/>
      <c r="E104" s="52"/>
      <c r="F104" s="53" t="s">
        <v>55</v>
      </c>
      <c r="G104" s="120"/>
      <c r="H104" s="55"/>
    </row>
    <row r="105" spans="1:8" ht="15.75" hidden="1" x14ac:dyDescent="0.25">
      <c r="A105" s="40"/>
      <c r="B105" s="41" t="s">
        <v>51</v>
      </c>
      <c r="C105" s="42">
        <f>C99-C78-C77</f>
        <v>2.4132100359273307</v>
      </c>
      <c r="D105" s="43"/>
      <c r="E105" s="40"/>
      <c r="F105" s="41" t="s">
        <v>51</v>
      </c>
      <c r="G105" s="42">
        <f>G99-G78-G77</f>
        <v>2.4608647086281668</v>
      </c>
      <c r="H105" s="43"/>
    </row>
    <row r="106" spans="1:8" ht="15.75" hidden="1" x14ac:dyDescent="0.25">
      <c r="A106" s="40"/>
      <c r="B106" s="41" t="s">
        <v>56</v>
      </c>
      <c r="C106" s="44"/>
      <c r="D106" s="45"/>
      <c r="E106" s="40"/>
      <c r="F106" s="41" t="s">
        <v>56</v>
      </c>
      <c r="G106" s="44"/>
      <c r="H106" s="45"/>
    </row>
    <row r="107" spans="1:8" ht="15.75" hidden="1" x14ac:dyDescent="0.25">
      <c r="A107" s="40"/>
      <c r="B107" s="41" t="s">
        <v>57</v>
      </c>
      <c r="C107" s="44"/>
      <c r="D107" s="45"/>
      <c r="E107" s="40"/>
      <c r="F107" s="41" t="s">
        <v>57</v>
      </c>
      <c r="G107" s="44"/>
      <c r="H107" s="45"/>
    </row>
    <row r="108" spans="1:8" ht="16.5" hidden="1" thickBot="1" x14ac:dyDescent="0.3">
      <c r="A108" s="58"/>
      <c r="B108" s="41" t="s">
        <v>53</v>
      </c>
      <c r="C108" s="70"/>
      <c r="D108" s="71"/>
      <c r="E108" s="58"/>
      <c r="F108" s="41" t="s">
        <v>53</v>
      </c>
      <c r="G108" s="70"/>
      <c r="H108" s="71"/>
    </row>
    <row r="109" spans="1:8" ht="15.75" hidden="1" x14ac:dyDescent="0.25">
      <c r="A109" s="9"/>
      <c r="B109" s="47" t="s">
        <v>51</v>
      </c>
      <c r="C109" s="42">
        <f>C102-C77</f>
        <v>1.8072636337272507</v>
      </c>
      <c r="D109" s="51"/>
      <c r="E109" s="9"/>
      <c r="F109" s="47" t="s">
        <v>51</v>
      </c>
      <c r="G109" s="42">
        <f>G102-G77</f>
        <v>1.8449778007026993</v>
      </c>
      <c r="H109" s="51"/>
    </row>
    <row r="110" spans="1:8" ht="15.75" hidden="1" x14ac:dyDescent="0.25">
      <c r="A110" s="9"/>
      <c r="B110" s="41" t="s">
        <v>58</v>
      </c>
      <c r="C110" s="42"/>
      <c r="D110" s="51"/>
      <c r="E110" s="9"/>
      <c r="F110" s="41" t="s">
        <v>58</v>
      </c>
      <c r="G110" s="42"/>
      <c r="H110" s="51"/>
    </row>
    <row r="111" spans="1:8" ht="15.75" hidden="1" x14ac:dyDescent="0.25">
      <c r="A111" s="9"/>
      <c r="B111" s="41" t="s">
        <v>57</v>
      </c>
      <c r="C111" s="42"/>
      <c r="D111" s="51"/>
      <c r="E111" s="9"/>
      <c r="F111" s="41" t="s">
        <v>57</v>
      </c>
      <c r="G111" s="42"/>
      <c r="H111" s="51"/>
    </row>
    <row r="112" spans="1:8" ht="16.5" hidden="1" thickBot="1" x14ac:dyDescent="0.3">
      <c r="A112" s="52"/>
      <c r="B112" s="53" t="s">
        <v>59</v>
      </c>
      <c r="C112" s="90"/>
      <c r="D112" s="55"/>
      <c r="E112" s="52"/>
      <c r="F112" s="53" t="s">
        <v>59</v>
      </c>
      <c r="G112" s="90"/>
      <c r="H112" s="55"/>
    </row>
    <row r="115" spans="1:8" ht="15.75" x14ac:dyDescent="0.25">
      <c r="B115" s="1" t="s">
        <v>60</v>
      </c>
      <c r="F115" s="1" t="s">
        <v>60</v>
      </c>
    </row>
    <row r="116" spans="1:8" ht="15.75" x14ac:dyDescent="0.25">
      <c r="B116" s="1"/>
      <c r="F116" s="1"/>
    </row>
    <row r="117" spans="1:8" ht="15.75" x14ac:dyDescent="0.25">
      <c r="B117" s="1"/>
      <c r="F117" s="1"/>
    </row>
    <row r="118" spans="1:8" ht="15.75" x14ac:dyDescent="0.25">
      <c r="B118" s="1"/>
      <c r="F118" s="1"/>
    </row>
    <row r="119" spans="1:8" ht="15.75" x14ac:dyDescent="0.25">
      <c r="B119" s="1"/>
      <c r="F119" s="1"/>
    </row>
    <row r="120" spans="1:8" ht="15.75" x14ac:dyDescent="0.25">
      <c r="B120" s="1"/>
      <c r="F120" s="1"/>
    </row>
    <row r="121" spans="1:8" ht="15.75" x14ac:dyDescent="0.25">
      <c r="B121" s="1"/>
      <c r="F121" s="1"/>
    </row>
    <row r="122" spans="1:8" ht="15.75" x14ac:dyDescent="0.25">
      <c r="B122" s="1"/>
      <c r="F122" s="1"/>
    </row>
    <row r="125" spans="1:8" ht="15.75" x14ac:dyDescent="0.25">
      <c r="B125" s="1"/>
      <c r="C125" s="1"/>
      <c r="D125" s="1"/>
      <c r="F125" s="1"/>
      <c r="G125" s="1"/>
    </row>
    <row r="126" spans="1:8" ht="15.75" x14ac:dyDescent="0.25">
      <c r="B126" s="1"/>
      <c r="C126" s="1"/>
      <c r="D126" s="1"/>
      <c r="F126" s="1"/>
      <c r="G126" s="1"/>
    </row>
    <row r="127" spans="1:8" ht="15.75" x14ac:dyDescent="0.25">
      <c r="A127" s="1"/>
      <c r="B127" s="1"/>
      <c r="C127" s="1" t="s">
        <v>0</v>
      </c>
      <c r="D127" s="1" t="s">
        <v>198</v>
      </c>
      <c r="E127" s="1"/>
      <c r="F127" s="1"/>
      <c r="G127" s="1" t="s">
        <v>0</v>
      </c>
      <c r="H127" s="1" t="s">
        <v>199</v>
      </c>
    </row>
    <row r="128" spans="1:8" ht="15.75" x14ac:dyDescent="0.25">
      <c r="A128" s="1"/>
      <c r="B128" s="1"/>
      <c r="C128" s="1" t="s">
        <v>3</v>
      </c>
      <c r="D128" s="1"/>
      <c r="E128" s="1"/>
      <c r="F128" s="1"/>
      <c r="G128" s="1" t="s">
        <v>3</v>
      </c>
      <c r="H128" s="1"/>
    </row>
    <row r="129" spans="1:8" ht="15.75" x14ac:dyDescent="0.25">
      <c r="A129" s="1"/>
      <c r="B129" s="1"/>
      <c r="C129" s="1" t="s">
        <v>4</v>
      </c>
      <c r="D129" s="1"/>
      <c r="E129" s="1"/>
      <c r="F129" s="1"/>
      <c r="G129" s="1" t="s">
        <v>4</v>
      </c>
      <c r="H129" s="1"/>
    </row>
    <row r="130" spans="1:8" ht="15.75" x14ac:dyDescent="0.25">
      <c r="A130" s="1"/>
      <c r="B130" s="1"/>
      <c r="C130" s="1" t="s">
        <v>5</v>
      </c>
      <c r="D130" s="1"/>
      <c r="E130" s="1"/>
      <c r="F130" s="1"/>
      <c r="G130" s="1" t="s">
        <v>5</v>
      </c>
      <c r="H130" s="1"/>
    </row>
    <row r="131" spans="1:8" ht="15.75" x14ac:dyDescent="0.25">
      <c r="A131" s="1"/>
      <c r="B131" s="2" t="s">
        <v>6</v>
      </c>
      <c r="C131" s="1"/>
      <c r="D131" s="1"/>
      <c r="E131" s="1"/>
      <c r="F131" s="2" t="s">
        <v>6</v>
      </c>
      <c r="G131" s="1"/>
      <c r="H131" s="1"/>
    </row>
    <row r="132" spans="1:8" ht="15.75" x14ac:dyDescent="0.25">
      <c r="A132" s="1" t="s">
        <v>7</v>
      </c>
      <c r="B132" s="1"/>
      <c r="C132" s="1"/>
      <c r="D132" s="1"/>
      <c r="E132" s="1" t="s">
        <v>7</v>
      </c>
      <c r="F132" s="1"/>
      <c r="G132" s="1"/>
      <c r="H132" s="1"/>
    </row>
    <row r="133" spans="1:8" ht="15.75" x14ac:dyDescent="0.25">
      <c r="A133" s="1" t="s">
        <v>200</v>
      </c>
      <c r="B133" s="1"/>
      <c r="C133" s="1"/>
      <c r="D133" s="1"/>
      <c r="E133" s="1" t="s">
        <v>201</v>
      </c>
      <c r="F133" s="1"/>
      <c r="G133" s="1"/>
      <c r="H133" s="1"/>
    </row>
    <row r="134" spans="1:8" ht="16.5" thickBot="1" x14ac:dyDescent="0.3">
      <c r="A134" s="1"/>
      <c r="B134" s="1"/>
      <c r="C134" s="1"/>
      <c r="D134" s="1"/>
      <c r="E134" s="1"/>
      <c r="F134" s="1"/>
      <c r="G134" s="1"/>
      <c r="H134" s="1"/>
    </row>
    <row r="135" spans="1:8" ht="15.75" x14ac:dyDescent="0.25">
      <c r="A135" s="3" t="s">
        <v>10</v>
      </c>
      <c r="B135" s="4" t="s">
        <v>11</v>
      </c>
      <c r="C135" s="3" t="s">
        <v>12</v>
      </c>
      <c r="D135" s="5" t="s">
        <v>13</v>
      </c>
      <c r="E135" s="3" t="s">
        <v>10</v>
      </c>
      <c r="F135" s="4" t="s">
        <v>11</v>
      </c>
      <c r="G135" s="3" t="s">
        <v>12</v>
      </c>
      <c r="H135" s="5" t="s">
        <v>13</v>
      </c>
    </row>
    <row r="136" spans="1:8" ht="16.5" thickBot="1" x14ac:dyDescent="0.3">
      <c r="A136" s="7" t="s">
        <v>14</v>
      </c>
      <c r="B136" s="6"/>
      <c r="C136" s="7" t="s">
        <v>15</v>
      </c>
      <c r="D136" s="8" t="s">
        <v>16</v>
      </c>
      <c r="E136" s="7" t="s">
        <v>14</v>
      </c>
      <c r="F136" s="6"/>
      <c r="G136" s="7" t="s">
        <v>15</v>
      </c>
      <c r="H136" s="8" t="s">
        <v>16</v>
      </c>
    </row>
    <row r="137" spans="1:8" ht="15.75" x14ac:dyDescent="0.25">
      <c r="A137" s="46"/>
      <c r="B137" s="3"/>
      <c r="C137" s="4"/>
      <c r="D137" s="3"/>
      <c r="E137" s="4"/>
      <c r="F137" s="3"/>
      <c r="G137" s="4"/>
      <c r="H137" s="3"/>
    </row>
    <row r="138" spans="1:8" ht="15.75" x14ac:dyDescent="0.25">
      <c r="A138" s="10">
        <v>1</v>
      </c>
      <c r="B138" s="74" t="s">
        <v>17</v>
      </c>
      <c r="C138" s="108">
        <f>'[1]Ж-3, Ж-4'!H23</f>
        <v>0.26780230745727468</v>
      </c>
      <c r="D138" s="93" t="s">
        <v>18</v>
      </c>
      <c r="E138" s="128">
        <v>1</v>
      </c>
      <c r="F138" s="74" t="s">
        <v>17</v>
      </c>
      <c r="G138" s="108">
        <f>'[1]Ж-3, Ж-4'!L23</f>
        <v>0.24898553922569175</v>
      </c>
      <c r="H138" s="93" t="s">
        <v>18</v>
      </c>
    </row>
    <row r="139" spans="1:8" ht="15.75" x14ac:dyDescent="0.25">
      <c r="A139" s="10">
        <v>2</v>
      </c>
      <c r="B139" s="11" t="s">
        <v>19</v>
      </c>
      <c r="C139" s="108">
        <f>'[1]Ж-3, Ж-4'!H34</f>
        <v>0.58260508183397131</v>
      </c>
      <c r="D139" s="16" t="s">
        <v>20</v>
      </c>
      <c r="E139" s="128">
        <v>2</v>
      </c>
      <c r="F139" s="11" t="s">
        <v>19</v>
      </c>
      <c r="G139" s="108">
        <f>'[1]Ж-3, Ж-4'!L34</f>
        <v>0.65539630011850214</v>
      </c>
      <c r="H139" s="16" t="s">
        <v>20</v>
      </c>
    </row>
    <row r="140" spans="1:8" ht="15.75" x14ac:dyDescent="0.25">
      <c r="A140" s="22"/>
      <c r="B140" s="7"/>
      <c r="C140" s="99"/>
      <c r="D140" s="19" t="s">
        <v>21</v>
      </c>
      <c r="E140" s="14"/>
      <c r="F140" s="7"/>
      <c r="G140" s="99"/>
      <c r="H140" s="19" t="s">
        <v>21</v>
      </c>
    </row>
    <row r="141" spans="1:8" ht="15.75" x14ac:dyDescent="0.25">
      <c r="A141" s="22"/>
      <c r="B141" s="7"/>
      <c r="C141" s="99"/>
      <c r="D141" s="21" t="s">
        <v>22</v>
      </c>
      <c r="E141" s="14"/>
      <c r="F141" s="7"/>
      <c r="G141" s="99"/>
      <c r="H141" s="21" t="s">
        <v>22</v>
      </c>
    </row>
    <row r="142" spans="1:8" ht="15.75" x14ac:dyDescent="0.25">
      <c r="A142" s="17">
        <v>3</v>
      </c>
      <c r="B142" s="79" t="s">
        <v>23</v>
      </c>
      <c r="C142" s="112">
        <f>'[1]Ж-3, Ж-4'!H53</f>
        <v>0.27712665234473799</v>
      </c>
      <c r="D142" s="19" t="s">
        <v>24</v>
      </c>
      <c r="E142" s="134">
        <v>3</v>
      </c>
      <c r="F142" s="79" t="s">
        <v>23</v>
      </c>
      <c r="G142" s="112">
        <f>'[1]Ж-3, Ж-4'!L53</f>
        <v>0.2782979403756613</v>
      </c>
      <c r="H142" s="19" t="s">
        <v>24</v>
      </c>
    </row>
    <row r="143" spans="1:8" ht="15.75" x14ac:dyDescent="0.25">
      <c r="A143" s="20"/>
      <c r="B143" s="80" t="s">
        <v>25</v>
      </c>
      <c r="C143" s="113"/>
      <c r="D143" s="19"/>
      <c r="E143" s="137"/>
      <c r="F143" s="80" t="s">
        <v>25</v>
      </c>
      <c r="G143" s="113"/>
      <c r="H143" s="19"/>
    </row>
    <row r="144" spans="1:8" ht="15.75" x14ac:dyDescent="0.25">
      <c r="A144" s="10">
        <v>4</v>
      </c>
      <c r="B144" s="81" t="s">
        <v>26</v>
      </c>
      <c r="C144" s="108">
        <f>'[1]Ж-3, Ж-4'!H61</f>
        <v>0.46809269411991383</v>
      </c>
      <c r="D144" s="91" t="s">
        <v>27</v>
      </c>
      <c r="E144" s="128">
        <v>4</v>
      </c>
      <c r="F144" s="81" t="s">
        <v>26</v>
      </c>
      <c r="G144" s="108">
        <f>'[1]Ж-3, Ж-4'!L61</f>
        <v>0.64717924234561497</v>
      </c>
      <c r="H144" s="91" t="s">
        <v>27</v>
      </c>
    </row>
    <row r="145" spans="1:8" ht="15.75" x14ac:dyDescent="0.25">
      <c r="A145" s="10" t="s">
        <v>151</v>
      </c>
      <c r="B145" s="81" t="s">
        <v>28</v>
      </c>
      <c r="C145" s="108"/>
      <c r="D145" s="91" t="s">
        <v>29</v>
      </c>
      <c r="E145" s="128" t="s">
        <v>151</v>
      </c>
      <c r="F145" s="81" t="s">
        <v>28</v>
      </c>
      <c r="G145" s="108"/>
      <c r="H145" s="91" t="s">
        <v>29</v>
      </c>
    </row>
    <row r="146" spans="1:8" ht="15.75" x14ac:dyDescent="0.25">
      <c r="A146" s="10"/>
      <c r="B146" s="81" t="s">
        <v>30</v>
      </c>
      <c r="C146" s="108"/>
      <c r="D146" s="91" t="s">
        <v>47</v>
      </c>
      <c r="E146" s="128"/>
      <c r="F146" s="81" t="s">
        <v>30</v>
      </c>
      <c r="G146" s="108"/>
      <c r="H146" s="91" t="s">
        <v>47</v>
      </c>
    </row>
    <row r="147" spans="1:8" ht="15.75" x14ac:dyDescent="0.25">
      <c r="A147" s="22"/>
      <c r="B147" s="125" t="s">
        <v>32</v>
      </c>
      <c r="C147" s="99">
        <f>'[1]Ж-3, Ж-4'!H74</f>
        <v>0.1403519546343146</v>
      </c>
      <c r="D147" s="94" t="s">
        <v>33</v>
      </c>
      <c r="E147" s="14"/>
      <c r="F147" s="125" t="s">
        <v>32</v>
      </c>
      <c r="G147" s="99">
        <f>'[1]Ж-3, Ж-4'!L74</f>
        <v>0.1522934264634139</v>
      </c>
      <c r="H147" s="94" t="s">
        <v>33</v>
      </c>
    </row>
    <row r="148" spans="1:8" ht="15.75" x14ac:dyDescent="0.25">
      <c r="A148" s="22"/>
      <c r="B148" s="81" t="s">
        <v>34</v>
      </c>
      <c r="C148" s="108">
        <f>'[1]Ж-3, Ж-4'!H85</f>
        <v>3.976638714638913E-2</v>
      </c>
      <c r="D148" s="91" t="s">
        <v>35</v>
      </c>
      <c r="E148" s="14"/>
      <c r="F148" s="81" t="s">
        <v>34</v>
      </c>
      <c r="G148" s="108">
        <f>'[1]Ж-3, Ж-4'!L85</f>
        <v>4.2738371443739175E-2</v>
      </c>
      <c r="H148" s="91" t="s">
        <v>35</v>
      </c>
    </row>
    <row r="149" spans="1:8" ht="15.75" x14ac:dyDescent="0.25">
      <c r="A149" s="22"/>
      <c r="B149" s="81" t="s">
        <v>36</v>
      </c>
      <c r="C149" s="108">
        <f>'[1]Ж-3, Ж-4'!H104</f>
        <v>3.2748789414673407E-2</v>
      </c>
      <c r="D149" s="91"/>
      <c r="E149" s="14"/>
      <c r="F149" s="81" t="s">
        <v>36</v>
      </c>
      <c r="G149" s="108">
        <f>'[1]Ж-3, Ж-4'!L104</f>
        <v>3.4612142378048612E-2</v>
      </c>
      <c r="H149" s="91"/>
    </row>
    <row r="150" spans="1:8" ht="15.75" x14ac:dyDescent="0.25">
      <c r="A150" s="22">
        <v>6</v>
      </c>
      <c r="B150" s="7" t="s">
        <v>37</v>
      </c>
      <c r="C150" s="99">
        <f>'[1]Ж-3, Ж-4'!H112</f>
        <v>1.4768394694317461E-3</v>
      </c>
      <c r="D150" s="94" t="s">
        <v>38</v>
      </c>
      <c r="E150" s="14">
        <v>6</v>
      </c>
      <c r="F150" s="7" t="s">
        <v>37</v>
      </c>
      <c r="G150" s="99">
        <f>'[1]Ж-3, Ж-4'!L112</f>
        <v>8.6935573591698896E-4</v>
      </c>
      <c r="H150" s="94" t="s">
        <v>38</v>
      </c>
    </row>
    <row r="151" spans="1:8" ht="15.75" x14ac:dyDescent="0.25">
      <c r="A151" s="10">
        <v>7</v>
      </c>
      <c r="B151" s="74" t="s">
        <v>39</v>
      </c>
      <c r="C151" s="108">
        <f>'[1]Ж-3, Ж-4'!H118</f>
        <v>7.38419734715873E-3</v>
      </c>
      <c r="D151" s="91" t="s">
        <v>38</v>
      </c>
      <c r="E151" s="128">
        <v>7</v>
      </c>
      <c r="F151" s="74" t="s">
        <v>39</v>
      </c>
      <c r="G151" s="108">
        <f>'[1]Ж-3, Ж-4'!L118</f>
        <v>4.3467786795849438E-3</v>
      </c>
      <c r="H151" s="91" t="s">
        <v>38</v>
      </c>
    </row>
    <row r="152" spans="1:8" ht="15.75" x14ac:dyDescent="0.25">
      <c r="A152" s="22">
        <v>8</v>
      </c>
      <c r="B152" s="7" t="s">
        <v>40</v>
      </c>
      <c r="C152" s="99">
        <f>'[1]Ж-3, Ж-4'!H402</f>
        <v>0.96257789068942801</v>
      </c>
      <c r="D152" s="94" t="s">
        <v>38</v>
      </c>
      <c r="E152" s="14">
        <v>8</v>
      </c>
      <c r="F152" s="7" t="s">
        <v>40</v>
      </c>
      <c r="G152" s="99">
        <f>'[1]Ж-3, Ж-4'!L402</f>
        <v>0.86182779121001307</v>
      </c>
      <c r="H152" s="94" t="s">
        <v>38</v>
      </c>
    </row>
    <row r="153" spans="1:8" ht="15.75" x14ac:dyDescent="0.25">
      <c r="A153" s="10">
        <v>9</v>
      </c>
      <c r="B153" s="74" t="s">
        <v>65</v>
      </c>
      <c r="C153" s="108">
        <f>'[1]Ж-3, Ж-4'!H425</f>
        <v>6.835782E-2</v>
      </c>
      <c r="D153" s="91" t="s">
        <v>27</v>
      </c>
      <c r="E153" s="128">
        <v>9</v>
      </c>
      <c r="F153" s="74" t="s">
        <v>65</v>
      </c>
      <c r="G153" s="108">
        <f>'[1]Ж-3, Ж-4'!L425</f>
        <v>6.835782E-2</v>
      </c>
      <c r="H153" s="91" t="s">
        <v>27</v>
      </c>
    </row>
    <row r="154" spans="1:8" ht="15.75" x14ac:dyDescent="0.25">
      <c r="A154" s="22"/>
      <c r="B154" s="7" t="s">
        <v>42</v>
      </c>
      <c r="C154" s="99"/>
      <c r="D154" s="94"/>
      <c r="E154" s="14"/>
      <c r="F154" s="7" t="s">
        <v>42</v>
      </c>
      <c r="G154" s="99"/>
      <c r="H154" s="94"/>
    </row>
    <row r="155" spans="1:8" ht="15.75" x14ac:dyDescent="0.25">
      <c r="A155" s="10">
        <v>10</v>
      </c>
      <c r="B155" s="74" t="s">
        <v>43</v>
      </c>
      <c r="C155" s="108">
        <f>'[1]Ж-3, Ж-4'!H437</f>
        <v>1.0693366237655429E-2</v>
      </c>
      <c r="D155" s="91" t="s">
        <v>44</v>
      </c>
      <c r="E155" s="128">
        <v>10</v>
      </c>
      <c r="F155" s="74" t="s">
        <v>43</v>
      </c>
      <c r="G155" s="108">
        <f>'[1]Ж-3, Ж-4'!L437</f>
        <v>1.084813938768958E-2</v>
      </c>
      <c r="H155" s="91" t="s">
        <v>44</v>
      </c>
    </row>
    <row r="156" spans="1:8" ht="15.75" x14ac:dyDescent="0.25">
      <c r="A156" s="10"/>
      <c r="B156" s="74" t="s">
        <v>45</v>
      </c>
      <c r="C156" s="108"/>
      <c r="D156" s="91"/>
      <c r="E156" s="128"/>
      <c r="F156" s="74" t="s">
        <v>45</v>
      </c>
      <c r="G156" s="108"/>
      <c r="H156" s="91"/>
    </row>
    <row r="157" spans="1:8" ht="15.75" x14ac:dyDescent="0.25">
      <c r="A157" s="10">
        <v>11</v>
      </c>
      <c r="B157" s="74" t="s">
        <v>46</v>
      </c>
      <c r="C157" s="108">
        <f>'[1]Ж-3, Ж-4'!H448</f>
        <v>4.270423314166231E-3</v>
      </c>
      <c r="D157" s="94" t="s">
        <v>47</v>
      </c>
      <c r="E157" s="128">
        <v>11</v>
      </c>
      <c r="F157" s="74" t="s">
        <v>46</v>
      </c>
      <c r="G157" s="108">
        <f>'[1]Ж-3, Ж-4'!L448</f>
        <v>2.3348036297132623E-3</v>
      </c>
      <c r="H157" s="94" t="s">
        <v>47</v>
      </c>
    </row>
    <row r="158" spans="1:8" ht="15.75" x14ac:dyDescent="0.25">
      <c r="A158" s="10">
        <v>12</v>
      </c>
      <c r="B158" s="74" t="s">
        <v>48</v>
      </c>
      <c r="C158" s="108">
        <f>'[1]Ж-3, Ж-4'!H464</f>
        <v>3.6037299967961144E-2</v>
      </c>
      <c r="D158" s="91" t="s">
        <v>27</v>
      </c>
      <c r="E158" s="128">
        <v>12</v>
      </c>
      <c r="F158" s="74" t="s">
        <v>48</v>
      </c>
      <c r="G158" s="108">
        <f>'[1]Ж-3, Ж-4'!L464</f>
        <v>5.6615465004525474E-2</v>
      </c>
      <c r="H158" s="91" t="s">
        <v>27</v>
      </c>
    </row>
    <row r="159" spans="1:8" ht="15.75" x14ac:dyDescent="0.25">
      <c r="A159" s="10"/>
      <c r="B159" s="74" t="s">
        <v>49</v>
      </c>
      <c r="C159" s="108"/>
      <c r="D159" s="91"/>
      <c r="E159" s="128"/>
      <c r="F159" s="74" t="s">
        <v>49</v>
      </c>
      <c r="G159" s="108"/>
      <c r="H159" s="91"/>
    </row>
    <row r="160" spans="1:8" ht="16.5" thickBot="1" x14ac:dyDescent="0.3">
      <c r="A160" s="64">
        <v>13</v>
      </c>
      <c r="B160" s="84" t="s">
        <v>50</v>
      </c>
      <c r="C160" s="111">
        <f>'[1]Ж-3, Ж-4'!H472</f>
        <v>0.13281196685992536</v>
      </c>
      <c r="D160" s="102" t="s">
        <v>27</v>
      </c>
      <c r="E160" s="133">
        <v>13</v>
      </c>
      <c r="F160" s="84" t="s">
        <v>50</v>
      </c>
      <c r="G160" s="111">
        <f>'[1]Ж-3, Ж-4'!L472</f>
        <v>6.3869974052932016E-2</v>
      </c>
      <c r="H160" s="102" t="s">
        <v>27</v>
      </c>
    </row>
    <row r="161" spans="1:8" ht="15.75" x14ac:dyDescent="0.25">
      <c r="A161" s="40"/>
      <c r="B161" s="41" t="s">
        <v>51</v>
      </c>
      <c r="C161" s="42">
        <f>C139+C144+C150+C151+C152+C153+C155+C157+C158+C160+C142+C147+C148+C149+C140+C138</f>
        <v>3.0321036708370013</v>
      </c>
      <c r="D161" s="43"/>
      <c r="E161" s="40"/>
      <c r="F161" s="41" t="s">
        <v>51</v>
      </c>
      <c r="G161" s="42">
        <f>G139+G144+G150+G151+G152+G153+G155+G157+G158+G160+G142+G147+G148+G149+G140+G138</f>
        <v>3.1285730900510473</v>
      </c>
      <c r="H161" s="43"/>
    </row>
    <row r="162" spans="1:8" ht="15.75" x14ac:dyDescent="0.25">
      <c r="A162" s="40"/>
      <c r="B162" s="41" t="s">
        <v>52</v>
      </c>
      <c r="C162" s="44"/>
      <c r="D162" s="45"/>
      <c r="E162" s="40"/>
      <c r="F162" s="41" t="s">
        <v>52</v>
      </c>
      <c r="G162" s="44"/>
      <c r="H162" s="45"/>
    </row>
    <row r="163" spans="1:8" ht="16.5" thickBot="1" x14ac:dyDescent="0.3">
      <c r="A163" s="40"/>
      <c r="B163" s="41" t="s">
        <v>53</v>
      </c>
      <c r="C163" s="44"/>
      <c r="D163" s="45"/>
      <c r="E163" s="40"/>
      <c r="F163" s="41" t="s">
        <v>53</v>
      </c>
      <c r="G163" s="44"/>
      <c r="H163" s="45"/>
    </row>
    <row r="164" spans="1:8" ht="15.75" x14ac:dyDescent="0.25">
      <c r="A164" s="9"/>
      <c r="B164" s="47" t="s">
        <v>51</v>
      </c>
      <c r="C164" s="119">
        <f>C139+C142+C147+C148+C149+C150+C155+C157+C158+C151+C152+C140+C138</f>
        <v>2.3628411898571628</v>
      </c>
      <c r="D164" s="49"/>
      <c r="E164" s="9"/>
      <c r="F164" s="47" t="s">
        <v>51</v>
      </c>
      <c r="G164" s="119">
        <f>G139+G142+G147+G148+G149+G150+G155+G157+G158+G151+G152+G140+G138</f>
        <v>2.3491660536525005</v>
      </c>
      <c r="H164" s="49"/>
    </row>
    <row r="165" spans="1:8" ht="15.75" x14ac:dyDescent="0.25">
      <c r="A165" s="9"/>
      <c r="B165" s="41" t="s">
        <v>54</v>
      </c>
      <c r="C165" s="56"/>
      <c r="D165" s="51"/>
      <c r="E165" s="9"/>
      <c r="F165" s="41" t="s">
        <v>54</v>
      </c>
      <c r="G165" s="56"/>
      <c r="H165" s="51"/>
    </row>
    <row r="166" spans="1:8" ht="16.5" thickBot="1" x14ac:dyDescent="0.3">
      <c r="A166" s="52"/>
      <c r="B166" s="53" t="s">
        <v>55</v>
      </c>
      <c r="C166" s="120"/>
      <c r="D166" s="55"/>
      <c r="E166" s="52"/>
      <c r="F166" s="53" t="s">
        <v>55</v>
      </c>
      <c r="G166" s="120"/>
      <c r="H166" s="55"/>
    </row>
    <row r="167" spans="1:8" ht="15.75" hidden="1" x14ac:dyDescent="0.25">
      <c r="A167" s="40"/>
      <c r="B167" s="41" t="s">
        <v>51</v>
      </c>
      <c r="C167" s="42">
        <f>C161-C140-C139</f>
        <v>2.4494985890030301</v>
      </c>
      <c r="D167" s="43"/>
      <c r="E167" s="40"/>
      <c r="F167" s="41" t="s">
        <v>51</v>
      </c>
      <c r="G167" s="42">
        <f>G161-G140-G139</f>
        <v>2.4731767899325452</v>
      </c>
      <c r="H167" s="43"/>
    </row>
    <row r="168" spans="1:8" ht="15.75" hidden="1" x14ac:dyDescent="0.25">
      <c r="A168" s="40"/>
      <c r="B168" s="41" t="s">
        <v>56</v>
      </c>
      <c r="C168" s="44"/>
      <c r="D168" s="45"/>
      <c r="E168" s="40"/>
      <c r="F168" s="41" t="s">
        <v>56</v>
      </c>
      <c r="G168" s="44"/>
      <c r="H168" s="45"/>
    </row>
    <row r="169" spans="1:8" ht="15.75" hidden="1" x14ac:dyDescent="0.25">
      <c r="A169" s="40"/>
      <c r="B169" s="41" t="s">
        <v>57</v>
      </c>
      <c r="C169" s="44"/>
      <c r="D169" s="45"/>
      <c r="E169" s="40"/>
      <c r="F169" s="41" t="s">
        <v>57</v>
      </c>
      <c r="G169" s="44"/>
      <c r="H169" s="45"/>
    </row>
    <row r="170" spans="1:8" ht="16.5" hidden="1" thickBot="1" x14ac:dyDescent="0.3">
      <c r="A170" s="58"/>
      <c r="B170" s="41" t="s">
        <v>53</v>
      </c>
      <c r="C170" s="70"/>
      <c r="D170" s="71"/>
      <c r="E170" s="58"/>
      <c r="F170" s="41" t="s">
        <v>53</v>
      </c>
      <c r="G170" s="70"/>
      <c r="H170" s="71"/>
    </row>
    <row r="171" spans="1:8" ht="15.75" hidden="1" x14ac:dyDescent="0.25">
      <c r="A171" s="9"/>
      <c r="B171" s="47" t="s">
        <v>51</v>
      </c>
      <c r="C171" s="42">
        <f>C164-C139</f>
        <v>1.7802361080231917</v>
      </c>
      <c r="D171" s="51"/>
      <c r="E171" s="9"/>
      <c r="F171" s="47" t="s">
        <v>51</v>
      </c>
      <c r="G171" s="42">
        <f>G164-G139</f>
        <v>1.6937697535339984</v>
      </c>
      <c r="H171" s="51"/>
    </row>
    <row r="172" spans="1:8" ht="15.75" hidden="1" x14ac:dyDescent="0.25">
      <c r="A172" s="9"/>
      <c r="B172" s="41" t="s">
        <v>58</v>
      </c>
      <c r="C172" s="42"/>
      <c r="D172" s="51"/>
      <c r="E172" s="9"/>
      <c r="F172" s="41" t="s">
        <v>58</v>
      </c>
      <c r="G172" s="42"/>
      <c r="H172" s="51"/>
    </row>
    <row r="173" spans="1:8" ht="15.75" hidden="1" x14ac:dyDescent="0.25">
      <c r="A173" s="9"/>
      <c r="B173" s="41" t="s">
        <v>57</v>
      </c>
      <c r="C173" s="42"/>
      <c r="D173" s="51"/>
      <c r="E173" s="9"/>
      <c r="F173" s="41" t="s">
        <v>57</v>
      </c>
      <c r="G173" s="42"/>
      <c r="H173" s="51"/>
    </row>
    <row r="174" spans="1:8" ht="16.5" hidden="1" thickBot="1" x14ac:dyDescent="0.3">
      <c r="A174" s="52"/>
      <c r="B174" s="53" t="s">
        <v>59</v>
      </c>
      <c r="C174" s="90"/>
      <c r="D174" s="55"/>
      <c r="E174" s="52"/>
      <c r="F174" s="53" t="s">
        <v>59</v>
      </c>
      <c r="G174" s="90"/>
      <c r="H174" s="55"/>
    </row>
    <row r="175" spans="1:8" x14ac:dyDescent="0.25">
      <c r="A175" s="140"/>
      <c r="B175" s="140"/>
      <c r="C175" s="140"/>
      <c r="D175" s="140"/>
    </row>
    <row r="176" spans="1:8" x14ac:dyDescent="0.25">
      <c r="A176" s="140"/>
      <c r="B176" s="140"/>
      <c r="C176" s="140"/>
      <c r="D176" s="140"/>
    </row>
    <row r="177" spans="1:8" ht="15.75" x14ac:dyDescent="0.25">
      <c r="A177" s="140"/>
      <c r="B177" s="1" t="s">
        <v>60</v>
      </c>
      <c r="C177" s="140"/>
      <c r="D177" s="140"/>
      <c r="F177" s="1" t="s">
        <v>60</v>
      </c>
    </row>
    <row r="178" spans="1:8" ht="15.75" x14ac:dyDescent="0.25">
      <c r="A178" s="140"/>
      <c r="B178" s="1"/>
      <c r="C178" s="140"/>
      <c r="D178" s="140"/>
      <c r="F178" s="1"/>
    </row>
    <row r="179" spans="1:8" ht="15.75" x14ac:dyDescent="0.25">
      <c r="A179" s="140"/>
      <c r="B179" s="1"/>
      <c r="C179" s="140"/>
      <c r="D179" s="140"/>
      <c r="F179" s="1"/>
    </row>
    <row r="180" spans="1:8" ht="15.75" x14ac:dyDescent="0.25">
      <c r="A180" s="140"/>
      <c r="B180" s="1"/>
      <c r="C180" s="140"/>
      <c r="D180" s="140"/>
      <c r="F180" s="1"/>
    </row>
    <row r="181" spans="1:8" ht="15.75" x14ac:dyDescent="0.25">
      <c r="A181" s="140"/>
      <c r="B181" s="1"/>
      <c r="C181" s="140"/>
      <c r="D181" s="140"/>
      <c r="F181" s="1"/>
    </row>
    <row r="182" spans="1:8" ht="15.75" x14ac:dyDescent="0.25">
      <c r="A182" s="140"/>
      <c r="B182" s="1"/>
      <c r="C182" s="140"/>
      <c r="D182" s="140"/>
      <c r="F182" s="1"/>
    </row>
    <row r="183" spans="1:8" ht="15.75" x14ac:dyDescent="0.25">
      <c r="A183" s="140"/>
      <c r="B183" s="1"/>
      <c r="C183" s="140"/>
      <c r="D183" s="140"/>
      <c r="F183" s="1"/>
    </row>
    <row r="184" spans="1:8" ht="15.75" x14ac:dyDescent="0.25">
      <c r="A184" s="140"/>
      <c r="B184" s="1"/>
      <c r="C184" s="140"/>
      <c r="D184" s="140"/>
      <c r="F184" s="1"/>
    </row>
    <row r="185" spans="1:8" x14ac:dyDescent="0.25">
      <c r="A185" s="140"/>
      <c r="B185" s="140"/>
      <c r="C185" s="140"/>
      <c r="D185" s="140"/>
    </row>
    <row r="186" spans="1:8" x14ac:dyDescent="0.25">
      <c r="A186" s="140"/>
      <c r="B186" s="140"/>
      <c r="C186" s="140"/>
      <c r="D186" s="140"/>
    </row>
    <row r="187" spans="1:8" x14ac:dyDescent="0.25">
      <c r="A187" s="140"/>
      <c r="B187" s="140"/>
      <c r="C187" s="140"/>
      <c r="D187" s="140"/>
    </row>
    <row r="188" spans="1:8" ht="15.75" x14ac:dyDescent="0.25">
      <c r="A188" s="140"/>
      <c r="B188" s="1"/>
      <c r="C188" s="1"/>
      <c r="D188" s="1"/>
      <c r="F188" s="1"/>
      <c r="G188" s="1"/>
    </row>
    <row r="189" spans="1:8" ht="15.75" x14ac:dyDescent="0.25">
      <c r="A189" s="6"/>
      <c r="B189" s="6"/>
      <c r="C189" s="6" t="s">
        <v>0</v>
      </c>
      <c r="D189" s="6" t="s">
        <v>202</v>
      </c>
      <c r="E189" s="1"/>
      <c r="F189" s="1"/>
      <c r="G189" s="1" t="s">
        <v>0</v>
      </c>
      <c r="H189" s="1" t="s">
        <v>203</v>
      </c>
    </row>
    <row r="190" spans="1:8" ht="15.75" x14ac:dyDescent="0.25">
      <c r="A190" s="6"/>
      <c r="B190" s="6"/>
      <c r="C190" s="6" t="s">
        <v>3</v>
      </c>
      <c r="D190" s="6"/>
      <c r="E190" s="1"/>
      <c r="F190" s="1"/>
      <c r="G190" s="1" t="s">
        <v>3</v>
      </c>
      <c r="H190" s="1"/>
    </row>
    <row r="191" spans="1:8" ht="15.75" x14ac:dyDescent="0.25">
      <c r="A191" s="6"/>
      <c r="B191" s="6"/>
      <c r="C191" s="6" t="s">
        <v>4</v>
      </c>
      <c r="D191" s="6"/>
      <c r="E191" s="1"/>
      <c r="F191" s="1"/>
      <c r="G191" s="1" t="s">
        <v>4</v>
      </c>
      <c r="H191" s="1"/>
    </row>
    <row r="192" spans="1:8" ht="15.75" x14ac:dyDescent="0.25">
      <c r="A192" s="6"/>
      <c r="B192" s="6"/>
      <c r="C192" s="1" t="s">
        <v>5</v>
      </c>
      <c r="D192" s="6"/>
      <c r="E192" s="1"/>
      <c r="F192" s="1"/>
      <c r="G192" s="1" t="s">
        <v>5</v>
      </c>
      <c r="H192" s="1"/>
    </row>
    <row r="193" spans="1:8" ht="15.75" x14ac:dyDescent="0.25">
      <c r="A193" s="6"/>
      <c r="B193" s="14" t="s">
        <v>6</v>
      </c>
      <c r="C193" s="6"/>
      <c r="D193" s="6"/>
      <c r="E193" s="1"/>
      <c r="F193" s="2" t="s">
        <v>6</v>
      </c>
      <c r="G193" s="1"/>
      <c r="H193" s="1"/>
    </row>
    <row r="194" spans="1:8" ht="15.75" x14ac:dyDescent="0.25">
      <c r="A194" s="6" t="s">
        <v>7</v>
      </c>
      <c r="B194" s="6"/>
      <c r="C194" s="6"/>
      <c r="D194" s="6"/>
      <c r="E194" s="1" t="s">
        <v>7</v>
      </c>
      <c r="F194" s="1"/>
      <c r="G194" s="1"/>
      <c r="H194" s="1"/>
    </row>
    <row r="195" spans="1:8" ht="15.75" x14ac:dyDescent="0.25">
      <c r="A195" s="6" t="s">
        <v>204</v>
      </c>
      <c r="B195" s="6"/>
      <c r="C195" s="6"/>
      <c r="D195" s="6"/>
      <c r="E195" s="1" t="s">
        <v>205</v>
      </c>
      <c r="F195" s="1"/>
      <c r="G195" s="1"/>
      <c r="H195" s="1"/>
    </row>
    <row r="196" spans="1:8" ht="16.5" thickBot="1" x14ac:dyDescent="0.3">
      <c r="A196" s="6"/>
      <c r="B196" s="6"/>
      <c r="C196" s="6"/>
      <c r="D196" s="6"/>
      <c r="E196" s="1"/>
      <c r="F196" s="1"/>
      <c r="G196" s="1"/>
      <c r="H196" s="1"/>
    </row>
    <row r="197" spans="1:8" ht="15.75" x14ac:dyDescent="0.25">
      <c r="A197" s="3" t="s">
        <v>10</v>
      </c>
      <c r="B197" s="4" t="s">
        <v>11</v>
      </c>
      <c r="C197" s="3" t="s">
        <v>12</v>
      </c>
      <c r="D197" s="3" t="s">
        <v>13</v>
      </c>
      <c r="E197" s="3" t="s">
        <v>10</v>
      </c>
      <c r="F197" s="4" t="s">
        <v>11</v>
      </c>
      <c r="G197" s="3" t="s">
        <v>12</v>
      </c>
      <c r="H197" s="5" t="s">
        <v>13</v>
      </c>
    </row>
    <row r="198" spans="1:8" ht="16.5" thickBot="1" x14ac:dyDescent="0.3">
      <c r="A198" s="60" t="s">
        <v>14</v>
      </c>
      <c r="B198" s="6"/>
      <c r="C198" s="7" t="s">
        <v>15</v>
      </c>
      <c r="D198" s="60" t="s">
        <v>16</v>
      </c>
      <c r="E198" s="7" t="s">
        <v>14</v>
      </c>
      <c r="F198" s="6"/>
      <c r="G198" s="7" t="s">
        <v>15</v>
      </c>
      <c r="H198" s="8" t="s">
        <v>16</v>
      </c>
    </row>
    <row r="199" spans="1:8" ht="15.75" x14ac:dyDescent="0.25">
      <c r="A199" s="46"/>
      <c r="B199" s="3"/>
      <c r="C199" s="4"/>
      <c r="D199" s="3"/>
      <c r="E199" s="4"/>
      <c r="F199" s="3"/>
      <c r="G199" s="4"/>
      <c r="H199" s="3"/>
    </row>
    <row r="200" spans="1:8" ht="15.75" x14ac:dyDescent="0.25">
      <c r="A200" s="10">
        <v>1</v>
      </c>
      <c r="B200" s="74" t="s">
        <v>17</v>
      </c>
      <c r="C200" s="108">
        <f>'[1]Ж-3, Ж-4'!M23</f>
        <v>0.26910404189979797</v>
      </c>
      <c r="D200" s="93" t="s">
        <v>18</v>
      </c>
      <c r="E200" s="128">
        <v>1</v>
      </c>
      <c r="F200" s="74" t="s">
        <v>17</v>
      </c>
      <c r="G200" s="108">
        <f>'[1]Ж-3, Ж-4'!N23</f>
        <v>0.26385715719151104</v>
      </c>
      <c r="H200" s="93" t="s">
        <v>18</v>
      </c>
    </row>
    <row r="201" spans="1:8" ht="15.75" x14ac:dyDescent="0.25">
      <c r="A201" s="10">
        <v>2</v>
      </c>
      <c r="B201" s="11" t="s">
        <v>19</v>
      </c>
      <c r="C201" s="108">
        <f>'[1]Ж-3, Ж-4'!M34</f>
        <v>0.62326008105966269</v>
      </c>
      <c r="D201" s="16" t="s">
        <v>20</v>
      </c>
      <c r="E201" s="128">
        <v>2</v>
      </c>
      <c r="F201" s="11" t="s">
        <v>19</v>
      </c>
      <c r="G201" s="108">
        <f>'[1]Ж-3, Ж-4'!N34</f>
        <v>0.66856556417187274</v>
      </c>
      <c r="H201" s="16" t="s">
        <v>20</v>
      </c>
    </row>
    <row r="202" spans="1:8" ht="15.75" x14ac:dyDescent="0.25">
      <c r="A202" s="22"/>
      <c r="B202" s="7"/>
      <c r="C202" s="99"/>
      <c r="D202" s="19" t="s">
        <v>21</v>
      </c>
      <c r="E202" s="14"/>
      <c r="F202" s="7"/>
      <c r="G202" s="99"/>
      <c r="H202" s="19" t="s">
        <v>21</v>
      </c>
    </row>
    <row r="203" spans="1:8" ht="15.75" x14ac:dyDescent="0.25">
      <c r="A203" s="22"/>
      <c r="B203" s="7"/>
      <c r="C203" s="99"/>
      <c r="D203" s="21" t="s">
        <v>22</v>
      </c>
      <c r="E203" s="14"/>
      <c r="F203" s="7"/>
      <c r="G203" s="99"/>
      <c r="H203" s="21" t="s">
        <v>22</v>
      </c>
    </row>
    <row r="204" spans="1:8" ht="15.75" x14ac:dyDescent="0.25">
      <c r="A204" s="17">
        <v>3</v>
      </c>
      <c r="B204" s="79" t="s">
        <v>23</v>
      </c>
      <c r="C204" s="112">
        <f>'[1]Ж-3, Ж-4'!M53</f>
        <v>0.29773135693799763</v>
      </c>
      <c r="D204" s="19" t="s">
        <v>24</v>
      </c>
      <c r="E204" s="134">
        <v>3</v>
      </c>
      <c r="F204" s="79" t="s">
        <v>23</v>
      </c>
      <c r="G204" s="112">
        <f>'[1]Ж-3, Ж-4'!N53</f>
        <v>0.27231900124496677</v>
      </c>
      <c r="H204" s="19" t="s">
        <v>24</v>
      </c>
    </row>
    <row r="205" spans="1:8" ht="15.75" x14ac:dyDescent="0.25">
      <c r="A205" s="20"/>
      <c r="B205" s="80" t="s">
        <v>25</v>
      </c>
      <c r="C205" s="113"/>
      <c r="D205" s="19"/>
      <c r="E205" s="137"/>
      <c r="F205" s="80" t="s">
        <v>25</v>
      </c>
      <c r="G205" s="113"/>
      <c r="H205" s="19"/>
    </row>
    <row r="206" spans="1:8" ht="15.75" x14ac:dyDescent="0.25">
      <c r="A206" s="10">
        <v>4</v>
      </c>
      <c r="B206" s="81" t="s">
        <v>26</v>
      </c>
      <c r="C206" s="108">
        <f>'[1]Ж-3, Ж-4'!M61</f>
        <v>0.65264561506337471</v>
      </c>
      <c r="D206" s="91" t="s">
        <v>27</v>
      </c>
      <c r="E206" s="128">
        <v>4</v>
      </c>
      <c r="F206" s="81" t="s">
        <v>26</v>
      </c>
      <c r="G206" s="108">
        <f>'[1]Ж-3, Ж-4'!N61</f>
        <v>0.41645750595710873</v>
      </c>
      <c r="H206" s="91" t="s">
        <v>27</v>
      </c>
    </row>
    <row r="207" spans="1:8" ht="15.75" x14ac:dyDescent="0.25">
      <c r="A207" s="10" t="s">
        <v>151</v>
      </c>
      <c r="B207" s="81" t="s">
        <v>28</v>
      </c>
      <c r="C207" s="108"/>
      <c r="D207" s="91" t="s">
        <v>29</v>
      </c>
      <c r="E207" s="128" t="s">
        <v>151</v>
      </c>
      <c r="F207" s="81" t="s">
        <v>28</v>
      </c>
      <c r="G207" s="108"/>
      <c r="H207" s="91" t="s">
        <v>29</v>
      </c>
    </row>
    <row r="208" spans="1:8" ht="15.75" x14ac:dyDescent="0.25">
      <c r="A208" s="10"/>
      <c r="B208" s="81" t="s">
        <v>30</v>
      </c>
      <c r="C208" s="108"/>
      <c r="D208" s="91" t="s">
        <v>47</v>
      </c>
      <c r="E208" s="128"/>
      <c r="F208" s="81" t="s">
        <v>30</v>
      </c>
      <c r="G208" s="108"/>
      <c r="H208" s="91" t="s">
        <v>47</v>
      </c>
    </row>
    <row r="209" spans="1:8" ht="15.75" x14ac:dyDescent="0.25">
      <c r="A209" s="22"/>
      <c r="B209" s="125" t="s">
        <v>32</v>
      </c>
      <c r="C209" s="99">
        <f>'[1]Ж-3, Ж-4'!M74</f>
        <v>0.13811862384025417</v>
      </c>
      <c r="D209" s="94" t="s">
        <v>33</v>
      </c>
      <c r="E209" s="14"/>
      <c r="F209" s="125" t="s">
        <v>32</v>
      </c>
      <c r="G209" s="99">
        <f>'[1]Ж-3, Ж-4'!N74</f>
        <v>0.15184890204172297</v>
      </c>
      <c r="H209" s="94" t="s">
        <v>33</v>
      </c>
    </row>
    <row r="210" spans="1:8" ht="15.75" x14ac:dyDescent="0.25">
      <c r="A210" s="22"/>
      <c r="B210" s="81" t="s">
        <v>34</v>
      </c>
      <c r="C210" s="108">
        <f>'[1]Ж-3, Ж-4'!M85</f>
        <v>3.8271514051883358E-2</v>
      </c>
      <c r="D210" s="91" t="s">
        <v>35</v>
      </c>
      <c r="E210" s="14"/>
      <c r="F210" s="81" t="s">
        <v>34</v>
      </c>
      <c r="G210" s="108">
        <f>'[1]Ж-3, Ж-4'!N85</f>
        <v>4.5298907401884601E-2</v>
      </c>
      <c r="H210" s="91" t="s">
        <v>35</v>
      </c>
    </row>
    <row r="211" spans="1:8" ht="15.75" x14ac:dyDescent="0.25">
      <c r="A211" s="22"/>
      <c r="B211" s="81" t="s">
        <v>36</v>
      </c>
      <c r="C211" s="108">
        <f>'[1]Ж-3, Ж-4'!M104</f>
        <v>3.0972055042966094E-2</v>
      </c>
      <c r="D211" s="91"/>
      <c r="E211" s="14"/>
      <c r="F211" s="81" t="s">
        <v>36</v>
      </c>
      <c r="G211" s="108">
        <f>'[1]Ж-3, Ж-4'!N104</f>
        <v>3.6794157033186704E-2</v>
      </c>
      <c r="H211" s="91"/>
    </row>
    <row r="212" spans="1:8" ht="15.75" x14ac:dyDescent="0.25">
      <c r="A212" s="22">
        <v>6</v>
      </c>
      <c r="B212" s="7" t="s">
        <v>37</v>
      </c>
      <c r="C212" s="99">
        <f>'[1]Ж-3, Ж-4'!M112</f>
        <v>1.633102363128939E-3</v>
      </c>
      <c r="D212" s="94" t="s">
        <v>38</v>
      </c>
      <c r="E212" s="14">
        <v>6</v>
      </c>
      <c r="F212" s="7" t="s">
        <v>37</v>
      </c>
      <c r="G212" s="99">
        <f>'[1]Ж-3, Ж-4'!N112</f>
        <v>6.256864246014577E-4</v>
      </c>
      <c r="H212" s="94" t="s">
        <v>38</v>
      </c>
    </row>
    <row r="213" spans="1:8" ht="15.75" x14ac:dyDescent="0.25">
      <c r="A213" s="10">
        <v>7</v>
      </c>
      <c r="B213" s="74" t="s">
        <v>39</v>
      </c>
      <c r="C213" s="108">
        <f>'[1]Ж-3, Ж-4'!M118</f>
        <v>8.1655118156446944E-3</v>
      </c>
      <c r="D213" s="91" t="s">
        <v>38</v>
      </c>
      <c r="E213" s="128">
        <v>7</v>
      </c>
      <c r="F213" s="74" t="s">
        <v>39</v>
      </c>
      <c r="G213" s="108">
        <f>'[1]Ж-3, Ж-4'!N118</f>
        <v>3.128432123007288E-3</v>
      </c>
      <c r="H213" s="91" t="s">
        <v>38</v>
      </c>
    </row>
    <row r="214" spans="1:8" ht="15.75" x14ac:dyDescent="0.25">
      <c r="A214" s="22">
        <v>8</v>
      </c>
      <c r="B214" s="7" t="s">
        <v>40</v>
      </c>
      <c r="C214" s="99">
        <f>'[1]Ж-3, Ж-4'!M402</f>
        <v>0.91310510882987683</v>
      </c>
      <c r="D214" s="94" t="s">
        <v>38</v>
      </c>
      <c r="E214" s="14">
        <v>8</v>
      </c>
      <c r="F214" s="7" t="s">
        <v>40</v>
      </c>
      <c r="G214" s="99">
        <f>'[1]Ж-3, Ж-4'!N402</f>
        <v>0.90908776824352633</v>
      </c>
      <c r="H214" s="94" t="s">
        <v>38</v>
      </c>
    </row>
    <row r="215" spans="1:8" ht="15.75" x14ac:dyDescent="0.25">
      <c r="A215" s="10">
        <v>9</v>
      </c>
      <c r="B215" s="74" t="s">
        <v>65</v>
      </c>
      <c r="C215" s="108">
        <f>'[1]Ж-3, Ж-4'!M425</f>
        <v>6.835782E-2</v>
      </c>
      <c r="D215" s="91" t="s">
        <v>27</v>
      </c>
      <c r="E215" s="128">
        <v>9</v>
      </c>
      <c r="F215" s="74" t="s">
        <v>65</v>
      </c>
      <c r="G215" s="108">
        <f>'[1]Ж-3, Ж-4'!N425</f>
        <v>6.835782E-2</v>
      </c>
      <c r="H215" s="91" t="s">
        <v>27</v>
      </c>
    </row>
    <row r="216" spans="1:8" ht="15.75" x14ac:dyDescent="0.25">
      <c r="A216" s="22"/>
      <c r="B216" s="7" t="s">
        <v>42</v>
      </c>
      <c r="C216" s="99"/>
      <c r="D216" s="94"/>
      <c r="E216" s="14"/>
      <c r="F216" s="7" t="s">
        <v>42</v>
      </c>
      <c r="G216" s="99"/>
      <c r="H216" s="94"/>
    </row>
    <row r="217" spans="1:8" ht="15.75" x14ac:dyDescent="0.25">
      <c r="A217" s="10">
        <v>10</v>
      </c>
      <c r="B217" s="74" t="s">
        <v>43</v>
      </c>
      <c r="C217" s="108">
        <f>'[1]Ж-3, Ж-4'!M437</f>
        <v>9.9712677521113999E-3</v>
      </c>
      <c r="D217" s="91" t="s">
        <v>44</v>
      </c>
      <c r="E217" s="128">
        <v>10</v>
      </c>
      <c r="F217" s="74" t="s">
        <v>43</v>
      </c>
      <c r="G217" s="108">
        <f>'[1]Ж-3, Ж-4'!N437</f>
        <v>1.0076126046219451E-2</v>
      </c>
      <c r="H217" s="91" t="s">
        <v>44</v>
      </c>
    </row>
    <row r="218" spans="1:8" ht="15.75" x14ac:dyDescent="0.25">
      <c r="A218" s="10"/>
      <c r="B218" s="74" t="s">
        <v>45</v>
      </c>
      <c r="C218" s="108"/>
      <c r="D218" s="91"/>
      <c r="E218" s="128"/>
      <c r="F218" s="74" t="s">
        <v>45</v>
      </c>
      <c r="G218" s="108"/>
      <c r="H218" s="91"/>
    </row>
    <row r="219" spans="1:8" ht="15.75" x14ac:dyDescent="0.25">
      <c r="A219" s="10">
        <v>11</v>
      </c>
      <c r="B219" s="74" t="s">
        <v>46</v>
      </c>
      <c r="C219" s="108">
        <f>'[1]Ж-3, Ж-4'!M448</f>
        <v>4.8983514321295149E-3</v>
      </c>
      <c r="D219" s="94" t="s">
        <v>47</v>
      </c>
      <c r="E219" s="128">
        <v>11</v>
      </c>
      <c r="F219" s="74" t="s">
        <v>46</v>
      </c>
      <c r="G219" s="108">
        <f>'[1]Ж-3, Ж-4'!N448</f>
        <v>1.5949783869267265E-3</v>
      </c>
      <c r="H219" s="94" t="s">
        <v>47</v>
      </c>
    </row>
    <row r="220" spans="1:8" ht="15.75" x14ac:dyDescent="0.25">
      <c r="A220" s="10">
        <v>12</v>
      </c>
      <c r="B220" s="74" t="s">
        <v>48</v>
      </c>
      <c r="C220" s="108">
        <f>'[1]Ж-3, Ж-4'!M464</f>
        <v>5.6873089550549066E-2</v>
      </c>
      <c r="D220" s="91" t="s">
        <v>27</v>
      </c>
      <c r="E220" s="128">
        <v>12</v>
      </c>
      <c r="F220" s="74" t="s">
        <v>48</v>
      </c>
      <c r="G220" s="108">
        <f>'[1]Ж-3, Ж-4'!N464</f>
        <v>3.6977534516986509E-2</v>
      </c>
      <c r="H220" s="91" t="s">
        <v>27</v>
      </c>
    </row>
    <row r="221" spans="1:8" ht="15.75" x14ac:dyDescent="0.25">
      <c r="A221" s="10"/>
      <c r="B221" s="74" t="s">
        <v>49</v>
      </c>
      <c r="C221" s="108"/>
      <c r="D221" s="91"/>
      <c r="E221" s="128"/>
      <c r="F221" s="74" t="s">
        <v>49</v>
      </c>
      <c r="G221" s="108"/>
      <c r="H221" s="91"/>
    </row>
    <row r="222" spans="1:8" ht="16.5" thickBot="1" x14ac:dyDescent="0.3">
      <c r="A222" s="64">
        <v>13</v>
      </c>
      <c r="B222" s="84" t="s">
        <v>50</v>
      </c>
      <c r="C222" s="111">
        <f>'[1]Ж-3, Ж-4'!M472</f>
        <v>3.3043132411584311E-2</v>
      </c>
      <c r="D222" s="102" t="s">
        <v>27</v>
      </c>
      <c r="E222" s="133">
        <v>13</v>
      </c>
      <c r="F222" s="84" t="s">
        <v>50</v>
      </c>
      <c r="G222" s="111">
        <f>'[1]Ж-3, Ж-4'!N472</f>
        <v>5.993993721396422E-2</v>
      </c>
      <c r="H222" s="102" t="s">
        <v>27</v>
      </c>
    </row>
    <row r="223" spans="1:8" ht="15.75" x14ac:dyDescent="0.25">
      <c r="A223" s="40"/>
      <c r="B223" s="41" t="s">
        <v>51</v>
      </c>
      <c r="C223" s="42">
        <f>C201+C206+C212+C213+C214+C215+C217+C219+C220+C222+C204+C209+C210+C211+C202+C200</f>
        <v>3.1461506720509611</v>
      </c>
      <c r="D223" s="43"/>
      <c r="E223" s="40"/>
      <c r="F223" s="41" t="s">
        <v>51</v>
      </c>
      <c r="G223" s="42">
        <f>G201+G206+G212+G213+G214+G215+G217+G219+G220+G222+G204+G209+G210+G211+G202+G200</f>
        <v>2.9449294779974857</v>
      </c>
      <c r="H223" s="43"/>
    </row>
    <row r="224" spans="1:8" ht="15.75" x14ac:dyDescent="0.25">
      <c r="A224" s="40"/>
      <c r="B224" s="41" t="s">
        <v>52</v>
      </c>
      <c r="C224" s="44"/>
      <c r="D224" s="45"/>
      <c r="E224" s="40"/>
      <c r="F224" s="41" t="s">
        <v>52</v>
      </c>
      <c r="G224" s="44"/>
      <c r="H224" s="45"/>
    </row>
    <row r="225" spans="1:8" ht="16.5" thickBot="1" x14ac:dyDescent="0.3">
      <c r="A225" s="40"/>
      <c r="B225" s="41" t="s">
        <v>53</v>
      </c>
      <c r="C225" s="44"/>
      <c r="D225" s="45"/>
      <c r="E225" s="40"/>
      <c r="F225" s="41" t="s">
        <v>53</v>
      </c>
      <c r="G225" s="44"/>
      <c r="H225" s="45"/>
    </row>
    <row r="226" spans="1:8" ht="15.75" x14ac:dyDescent="0.25">
      <c r="A226" s="9"/>
      <c r="B226" s="47" t="s">
        <v>51</v>
      </c>
      <c r="C226" s="119">
        <f>C201+C204+C209+C210+C211+C212+C217+C219+C220+C213+C214+C202+C200</f>
        <v>2.3921041045760023</v>
      </c>
      <c r="D226" s="49"/>
      <c r="E226" s="9"/>
      <c r="F226" s="47" t="s">
        <v>51</v>
      </c>
      <c r="G226" s="119">
        <f>G201+G204+G209+G210+G211+G212+G217+G219+G220+G213+G214+G202+G200</f>
        <v>2.4001742148264125</v>
      </c>
      <c r="H226" s="49"/>
    </row>
    <row r="227" spans="1:8" ht="15.75" x14ac:dyDescent="0.25">
      <c r="A227" s="9"/>
      <c r="B227" s="41" t="s">
        <v>54</v>
      </c>
      <c r="C227" s="56"/>
      <c r="D227" s="51"/>
      <c r="E227" s="9"/>
      <c r="F227" s="41" t="s">
        <v>54</v>
      </c>
      <c r="G227" s="56"/>
      <c r="H227" s="51"/>
    </row>
    <row r="228" spans="1:8" ht="16.5" thickBot="1" x14ac:dyDescent="0.3">
      <c r="A228" s="52"/>
      <c r="B228" s="53" t="s">
        <v>55</v>
      </c>
      <c r="C228" s="120"/>
      <c r="D228" s="55"/>
      <c r="E228" s="52"/>
      <c r="F228" s="53" t="s">
        <v>55</v>
      </c>
      <c r="G228" s="120"/>
      <c r="H228" s="55"/>
    </row>
    <row r="229" spans="1:8" ht="15.75" hidden="1" x14ac:dyDescent="0.25">
      <c r="A229" s="40"/>
      <c r="B229" s="41" t="s">
        <v>51</v>
      </c>
      <c r="C229" s="42">
        <f>C223-C202-C201</f>
        <v>2.5228905909912984</v>
      </c>
      <c r="D229" s="43"/>
      <c r="E229" s="40"/>
      <c r="F229" s="41" t="s">
        <v>51</v>
      </c>
      <c r="G229" s="42">
        <f>G223-G202-G201</f>
        <v>2.2763639138256129</v>
      </c>
      <c r="H229" s="43"/>
    </row>
    <row r="230" spans="1:8" ht="15.75" hidden="1" x14ac:dyDescent="0.25">
      <c r="A230" s="40"/>
      <c r="B230" s="41" t="s">
        <v>56</v>
      </c>
      <c r="C230" s="44"/>
      <c r="D230" s="45"/>
      <c r="E230" s="40"/>
      <c r="F230" s="41" t="s">
        <v>56</v>
      </c>
      <c r="G230" s="44"/>
      <c r="H230" s="45"/>
    </row>
    <row r="231" spans="1:8" ht="15.75" hidden="1" x14ac:dyDescent="0.25">
      <c r="A231" s="40"/>
      <c r="B231" s="41" t="s">
        <v>57</v>
      </c>
      <c r="C231" s="44"/>
      <c r="D231" s="45"/>
      <c r="E231" s="40"/>
      <c r="F231" s="41" t="s">
        <v>57</v>
      </c>
      <c r="G231" s="44"/>
      <c r="H231" s="45"/>
    </row>
    <row r="232" spans="1:8" ht="16.5" hidden="1" thickBot="1" x14ac:dyDescent="0.3">
      <c r="A232" s="58"/>
      <c r="B232" s="41" t="s">
        <v>53</v>
      </c>
      <c r="C232" s="70"/>
      <c r="D232" s="71"/>
      <c r="E232" s="58"/>
      <c r="F232" s="41" t="s">
        <v>53</v>
      </c>
      <c r="G232" s="70"/>
      <c r="H232" s="71"/>
    </row>
    <row r="233" spans="1:8" ht="15.75" hidden="1" x14ac:dyDescent="0.25">
      <c r="A233" s="9"/>
      <c r="B233" s="47" t="s">
        <v>51</v>
      </c>
      <c r="C233" s="42">
        <f>C226-C201</f>
        <v>1.7688440235163396</v>
      </c>
      <c r="D233" s="51"/>
      <c r="E233" s="9"/>
      <c r="F233" s="47" t="s">
        <v>51</v>
      </c>
      <c r="G233" s="42">
        <f>G226-G201</f>
        <v>1.7316086506545396</v>
      </c>
      <c r="H233" s="51"/>
    </row>
    <row r="234" spans="1:8" ht="15.75" hidden="1" x14ac:dyDescent="0.25">
      <c r="A234" s="9"/>
      <c r="B234" s="41" t="s">
        <v>58</v>
      </c>
      <c r="C234" s="42"/>
      <c r="D234" s="51"/>
      <c r="E234" s="9"/>
      <c r="F234" s="41" t="s">
        <v>58</v>
      </c>
      <c r="G234" s="42"/>
      <c r="H234" s="51"/>
    </row>
    <row r="235" spans="1:8" ht="15.75" hidden="1" x14ac:dyDescent="0.25">
      <c r="A235" s="9"/>
      <c r="B235" s="41" t="s">
        <v>57</v>
      </c>
      <c r="C235" s="42"/>
      <c r="D235" s="51"/>
      <c r="E235" s="9"/>
      <c r="F235" s="41" t="s">
        <v>57</v>
      </c>
      <c r="G235" s="42"/>
      <c r="H235" s="51"/>
    </row>
    <row r="236" spans="1:8" ht="16.5" hidden="1" thickBot="1" x14ac:dyDescent="0.3">
      <c r="A236" s="52"/>
      <c r="B236" s="53" t="s">
        <v>59</v>
      </c>
      <c r="C236" s="90"/>
      <c r="D236" s="55"/>
      <c r="E236" s="52"/>
      <c r="F236" s="53" t="s">
        <v>59</v>
      </c>
      <c r="G236" s="90"/>
      <c r="H236" s="55"/>
    </row>
    <row r="239" spans="1:8" ht="15.75" x14ac:dyDescent="0.25">
      <c r="B239" s="1" t="s">
        <v>60</v>
      </c>
      <c r="F239" s="1" t="s">
        <v>60</v>
      </c>
    </row>
    <row r="240" spans="1:8" ht="15.75" x14ac:dyDescent="0.25">
      <c r="B240" s="1"/>
      <c r="F240" s="1"/>
    </row>
    <row r="241" spans="1:8" ht="15.75" x14ac:dyDescent="0.25">
      <c r="B241" s="1"/>
      <c r="F241" s="1"/>
    </row>
    <row r="242" spans="1:8" ht="15.75" x14ac:dyDescent="0.25">
      <c r="B242" s="1"/>
      <c r="F242" s="1"/>
    </row>
    <row r="243" spans="1:8" ht="15.75" x14ac:dyDescent="0.25">
      <c r="B243" s="1"/>
      <c r="F243" s="1"/>
    </row>
    <row r="244" spans="1:8" ht="15.75" x14ac:dyDescent="0.25">
      <c r="B244" s="1"/>
      <c r="F244" s="1"/>
    </row>
    <row r="245" spans="1:8" ht="15.75" x14ac:dyDescent="0.25">
      <c r="B245" s="1"/>
      <c r="F245" s="1"/>
    </row>
    <row r="246" spans="1:8" ht="15.75" x14ac:dyDescent="0.25">
      <c r="B246" s="1"/>
      <c r="F246" s="1"/>
    </row>
    <row r="247" spans="1:8" ht="15.75" x14ac:dyDescent="0.25">
      <c r="B247" s="1"/>
      <c r="F247" s="1"/>
    </row>
    <row r="248" spans="1:8" ht="15.75" x14ac:dyDescent="0.25">
      <c r="B248" s="1"/>
      <c r="F248" s="1"/>
    </row>
    <row r="252" spans="1:8" ht="15.75" x14ac:dyDescent="0.25">
      <c r="A252" s="1"/>
      <c r="B252" s="1"/>
      <c r="C252" s="1" t="s">
        <v>0</v>
      </c>
      <c r="D252" s="1" t="s">
        <v>206</v>
      </c>
      <c r="E252" s="1"/>
      <c r="F252" s="1"/>
      <c r="G252" s="1" t="s">
        <v>0</v>
      </c>
      <c r="H252" s="1" t="s">
        <v>207</v>
      </c>
    </row>
    <row r="253" spans="1:8" ht="15.75" x14ac:dyDescent="0.25">
      <c r="A253" s="1"/>
      <c r="B253" s="1"/>
      <c r="C253" s="1" t="s">
        <v>3</v>
      </c>
      <c r="D253" s="1"/>
      <c r="E253" s="1"/>
      <c r="F253" s="1"/>
      <c r="G253" s="1" t="s">
        <v>3</v>
      </c>
      <c r="H253" s="1"/>
    </row>
    <row r="254" spans="1:8" ht="15.75" x14ac:dyDescent="0.25">
      <c r="A254" s="1"/>
      <c r="B254" s="1"/>
      <c r="C254" s="1" t="s">
        <v>4</v>
      </c>
      <c r="D254" s="1"/>
      <c r="E254" s="1"/>
      <c r="F254" s="1"/>
      <c r="G254" s="1" t="s">
        <v>4</v>
      </c>
      <c r="H254" s="1"/>
    </row>
    <row r="255" spans="1:8" ht="15.75" x14ac:dyDescent="0.25">
      <c r="A255" s="1"/>
      <c r="B255" s="1"/>
      <c r="C255" s="1" t="s">
        <v>5</v>
      </c>
      <c r="D255" s="1"/>
      <c r="E255" s="1"/>
      <c r="F255" s="1"/>
      <c r="G255" s="1" t="s">
        <v>5</v>
      </c>
      <c r="H255" s="1"/>
    </row>
    <row r="256" spans="1:8" ht="15.75" x14ac:dyDescent="0.25">
      <c r="A256" s="1"/>
      <c r="B256" s="2" t="s">
        <v>6</v>
      </c>
      <c r="C256" s="1"/>
      <c r="D256" s="1"/>
      <c r="E256" s="1"/>
      <c r="F256" s="2" t="s">
        <v>6</v>
      </c>
      <c r="G256" s="1"/>
      <c r="H256" s="1"/>
    </row>
    <row r="257" spans="1:8" ht="15.75" x14ac:dyDescent="0.25">
      <c r="A257" s="1" t="s">
        <v>7</v>
      </c>
      <c r="B257" s="1"/>
      <c r="C257" s="1"/>
      <c r="D257" s="1"/>
      <c r="E257" s="1" t="s">
        <v>7</v>
      </c>
      <c r="F257" s="1"/>
      <c r="G257" s="1"/>
      <c r="H257" s="1"/>
    </row>
    <row r="258" spans="1:8" ht="15.75" x14ac:dyDescent="0.25">
      <c r="A258" s="1" t="s">
        <v>208</v>
      </c>
      <c r="B258" s="1"/>
      <c r="C258" s="1"/>
      <c r="D258" s="1"/>
      <c r="E258" s="1" t="s">
        <v>209</v>
      </c>
      <c r="F258" s="1"/>
      <c r="G258" s="1"/>
      <c r="H258" s="1"/>
    </row>
    <row r="259" spans="1:8" ht="16.5" thickBot="1" x14ac:dyDescent="0.3">
      <c r="A259" s="1"/>
      <c r="B259" s="1"/>
      <c r="C259" s="1"/>
      <c r="D259" s="1"/>
      <c r="E259" s="1"/>
      <c r="F259" s="1"/>
      <c r="G259" s="1"/>
      <c r="H259" s="1"/>
    </row>
    <row r="260" spans="1:8" ht="15.75" x14ac:dyDescent="0.25">
      <c r="A260" s="3" t="s">
        <v>10</v>
      </c>
      <c r="B260" s="4" t="s">
        <v>11</v>
      </c>
      <c r="C260" s="3" t="s">
        <v>12</v>
      </c>
      <c r="D260" s="5" t="s">
        <v>13</v>
      </c>
      <c r="E260" s="3" t="s">
        <v>10</v>
      </c>
      <c r="F260" s="4" t="s">
        <v>11</v>
      </c>
      <c r="G260" s="3" t="s">
        <v>12</v>
      </c>
      <c r="H260" s="5" t="s">
        <v>13</v>
      </c>
    </row>
    <row r="261" spans="1:8" ht="16.5" thickBot="1" x14ac:dyDescent="0.3">
      <c r="A261" s="7" t="s">
        <v>14</v>
      </c>
      <c r="B261" s="6"/>
      <c r="C261" s="7" t="s">
        <v>15</v>
      </c>
      <c r="D261" s="8" t="s">
        <v>16</v>
      </c>
      <c r="E261" s="7" t="s">
        <v>14</v>
      </c>
      <c r="F261" s="6"/>
      <c r="G261" s="7" t="s">
        <v>15</v>
      </c>
      <c r="H261" s="8" t="s">
        <v>16</v>
      </c>
    </row>
    <row r="262" spans="1:8" ht="15.75" x14ac:dyDescent="0.25">
      <c r="A262" s="46"/>
      <c r="B262" s="3"/>
      <c r="C262" s="4"/>
      <c r="D262" s="3"/>
      <c r="E262" s="4"/>
      <c r="F262" s="3"/>
      <c r="G262" s="4"/>
      <c r="H262" s="3"/>
    </row>
    <row r="263" spans="1:8" ht="15.75" x14ac:dyDescent="0.25">
      <c r="A263" s="10">
        <v>1</v>
      </c>
      <c r="B263" s="74" t="s">
        <v>17</v>
      </c>
      <c r="C263" s="108">
        <f>'[1]Ж-3, Ж-4'!O23</f>
        <v>0.20781455178433611</v>
      </c>
      <c r="D263" s="93" t="s">
        <v>18</v>
      </c>
      <c r="E263" s="128">
        <v>1</v>
      </c>
      <c r="F263" s="74" t="s">
        <v>17</v>
      </c>
      <c r="G263" s="108">
        <f>'[1]Ж-3, Ж-4'!P23</f>
        <v>0.19847623919717255</v>
      </c>
      <c r="H263" s="93" t="s">
        <v>18</v>
      </c>
    </row>
    <row r="264" spans="1:8" ht="15.75" x14ac:dyDescent="0.25">
      <c r="A264" s="10">
        <v>2</v>
      </c>
      <c r="B264" s="11" t="s">
        <v>19</v>
      </c>
      <c r="C264" s="108">
        <f>'[1]Ж-3, Ж-4'!O34</f>
        <v>0.49356910308664553</v>
      </c>
      <c r="D264" s="16" t="s">
        <v>20</v>
      </c>
      <c r="E264" s="128">
        <v>2</v>
      </c>
      <c r="F264" s="11" t="s">
        <v>19</v>
      </c>
      <c r="G264" s="108">
        <f>'[1]Ж-3, Ж-4'!P34</f>
        <v>0.6982037027357787</v>
      </c>
      <c r="H264" s="16" t="s">
        <v>20</v>
      </c>
    </row>
    <row r="265" spans="1:8" ht="15.75" x14ac:dyDescent="0.25">
      <c r="A265" s="22"/>
      <c r="B265" s="7"/>
      <c r="C265" s="99"/>
      <c r="D265" s="19" t="s">
        <v>21</v>
      </c>
      <c r="E265" s="14"/>
      <c r="F265" s="7"/>
      <c r="G265" s="99"/>
      <c r="H265" s="19" t="s">
        <v>21</v>
      </c>
    </row>
    <row r="266" spans="1:8" ht="15.75" x14ac:dyDescent="0.25">
      <c r="A266" s="22"/>
      <c r="B266" s="7"/>
      <c r="C266" s="99"/>
      <c r="D266" s="21" t="s">
        <v>22</v>
      </c>
      <c r="E266" s="14"/>
      <c r="F266" s="7"/>
      <c r="G266" s="99"/>
      <c r="H266" s="21" t="s">
        <v>22</v>
      </c>
    </row>
    <row r="267" spans="1:8" ht="15.75" x14ac:dyDescent="0.25">
      <c r="A267" s="17">
        <v>3</v>
      </c>
      <c r="B267" s="79" t="s">
        <v>23</v>
      </c>
      <c r="C267" s="112">
        <f>'[1]Ж-3, Ж-4'!O53</f>
        <v>0.31695487950010648</v>
      </c>
      <c r="D267" s="19" t="s">
        <v>24</v>
      </c>
      <c r="E267" s="134">
        <v>3</v>
      </c>
      <c r="F267" s="79" t="s">
        <v>23</v>
      </c>
      <c r="G267" s="112">
        <f>'[1]Ж-3, Ж-4'!P53</f>
        <v>0.33151167893288441</v>
      </c>
      <c r="H267" s="19" t="s">
        <v>24</v>
      </c>
    </row>
    <row r="268" spans="1:8" ht="15.75" x14ac:dyDescent="0.25">
      <c r="A268" s="20"/>
      <c r="B268" s="80" t="s">
        <v>25</v>
      </c>
      <c r="C268" s="113"/>
      <c r="D268" s="19"/>
      <c r="E268" s="137"/>
      <c r="F268" s="80" t="s">
        <v>25</v>
      </c>
      <c r="G268" s="113"/>
      <c r="H268" s="19"/>
    </row>
    <row r="269" spans="1:8" ht="15.75" x14ac:dyDescent="0.25">
      <c r="A269" s="10">
        <v>4</v>
      </c>
      <c r="B269" s="81" t="s">
        <v>26</v>
      </c>
      <c r="C269" s="108">
        <f>'[1]Ж-3, Ж-4'!O61</f>
        <v>0.55988152536097735</v>
      </c>
      <c r="D269" s="91" t="s">
        <v>27</v>
      </c>
      <c r="E269" s="128">
        <v>4</v>
      </c>
      <c r="F269" s="81" t="s">
        <v>26</v>
      </c>
      <c r="G269" s="108">
        <f>'[1]Ж-3, Ж-4'!P61</f>
        <v>0.6387354250352838</v>
      </c>
      <c r="H269" s="91" t="s">
        <v>27</v>
      </c>
    </row>
    <row r="270" spans="1:8" ht="15.75" x14ac:dyDescent="0.25">
      <c r="A270" s="10" t="s">
        <v>151</v>
      </c>
      <c r="B270" s="81" t="s">
        <v>28</v>
      </c>
      <c r="C270" s="108"/>
      <c r="D270" s="91" t="s">
        <v>29</v>
      </c>
      <c r="E270" s="128" t="s">
        <v>151</v>
      </c>
      <c r="F270" s="81" t="s">
        <v>28</v>
      </c>
      <c r="G270" s="108"/>
      <c r="H270" s="91" t="s">
        <v>29</v>
      </c>
    </row>
    <row r="271" spans="1:8" ht="15.75" x14ac:dyDescent="0.25">
      <c r="A271" s="10"/>
      <c r="B271" s="81" t="s">
        <v>30</v>
      </c>
      <c r="C271" s="108"/>
      <c r="D271" s="91" t="s">
        <v>47</v>
      </c>
      <c r="E271" s="128"/>
      <c r="F271" s="81" t="s">
        <v>30</v>
      </c>
      <c r="G271" s="108"/>
      <c r="H271" s="91" t="s">
        <v>47</v>
      </c>
    </row>
    <row r="272" spans="1:8" ht="15.75" x14ac:dyDescent="0.25">
      <c r="A272" s="22"/>
      <c r="B272" s="125" t="s">
        <v>32</v>
      </c>
      <c r="C272" s="99">
        <f>'[1]Ж-3, Ж-4'!O74</f>
        <v>0.14713670794860037</v>
      </c>
      <c r="D272" s="94" t="s">
        <v>33</v>
      </c>
      <c r="E272" s="14"/>
      <c r="F272" s="125" t="s">
        <v>32</v>
      </c>
      <c r="G272" s="99">
        <f>'[1]Ж-3, Ж-4'!P74</f>
        <v>0.17784650899680624</v>
      </c>
      <c r="H272" s="94" t="s">
        <v>33</v>
      </c>
    </row>
    <row r="273" spans="1:8" ht="15.75" x14ac:dyDescent="0.25">
      <c r="A273" s="22"/>
      <c r="B273" s="81" t="s">
        <v>34</v>
      </c>
      <c r="C273" s="108">
        <f>'[1]Ж-3, Ж-4'!O85</f>
        <v>4.2056354524806029E-2</v>
      </c>
      <c r="D273" s="91" t="s">
        <v>35</v>
      </c>
      <c r="E273" s="14"/>
      <c r="F273" s="81" t="s">
        <v>34</v>
      </c>
      <c r="G273" s="108">
        <f>'[1]Ж-3, Ж-4'!P85</f>
        <v>4.4461627249201559E-2</v>
      </c>
      <c r="H273" s="91" t="s">
        <v>35</v>
      </c>
    </row>
    <row r="274" spans="1:8" ht="15.75" x14ac:dyDescent="0.25">
      <c r="A274" s="22"/>
      <c r="B274" s="81" t="s">
        <v>36</v>
      </c>
      <c r="C274" s="108">
        <f>'[1]Ж-3, Ж-4'!O104</f>
        <v>3.4156735773782226E-2</v>
      </c>
      <c r="D274" s="91"/>
      <c r="E274" s="14"/>
      <c r="F274" s="81" t="s">
        <v>36</v>
      </c>
      <c r="G274" s="108">
        <f>'[1]Ж-3, Ж-4'!P104</f>
        <v>3.762137690317055E-2</v>
      </c>
      <c r="H274" s="91"/>
    </row>
    <row r="275" spans="1:8" ht="15.75" x14ac:dyDescent="0.25">
      <c r="A275" s="22">
        <v>6</v>
      </c>
      <c r="B275" s="7" t="s">
        <v>37</v>
      </c>
      <c r="C275" s="99">
        <f>'[1]Ж-3, Ж-4'!O112</f>
        <v>1.3621000132343778E-3</v>
      </c>
      <c r="D275" s="94" t="s">
        <v>38</v>
      </c>
      <c r="E275" s="14">
        <v>6</v>
      </c>
      <c r="F275" s="7" t="s">
        <v>37</v>
      </c>
      <c r="G275" s="99">
        <f>'[1]Ж-3, Ж-4'!P112</f>
        <v>1.8914944663725715E-3</v>
      </c>
      <c r="H275" s="94" t="s">
        <v>38</v>
      </c>
    </row>
    <row r="276" spans="1:8" ht="15.75" x14ac:dyDescent="0.25">
      <c r="A276" s="10">
        <v>7</v>
      </c>
      <c r="B276" s="74" t="s">
        <v>39</v>
      </c>
      <c r="C276" s="108">
        <f>'[1]Ж-3, Ж-4'!O118</f>
        <v>6.810500066171888E-3</v>
      </c>
      <c r="D276" s="91" t="s">
        <v>38</v>
      </c>
      <c r="E276" s="128">
        <v>7</v>
      </c>
      <c r="F276" s="74" t="s">
        <v>39</v>
      </c>
      <c r="G276" s="108">
        <f>'[1]Ж-3, Ж-4'!P112</f>
        <v>1.8914944663725715E-3</v>
      </c>
      <c r="H276" s="91" t="s">
        <v>38</v>
      </c>
    </row>
    <row r="277" spans="1:8" ht="15.75" x14ac:dyDescent="0.25">
      <c r="A277" s="22">
        <v>8</v>
      </c>
      <c r="B277" s="7" t="s">
        <v>40</v>
      </c>
      <c r="C277" s="99">
        <f>'[1]Ж-3, Ж-4'!O402</f>
        <v>0.80791815197338079</v>
      </c>
      <c r="D277" s="94" t="s">
        <v>38</v>
      </c>
      <c r="E277" s="14">
        <v>8</v>
      </c>
      <c r="F277" s="7" t="s">
        <v>40</v>
      </c>
      <c r="G277" s="99">
        <f>'[1]Ж-3, Ж-4'!P402</f>
        <v>0.76141953982798716</v>
      </c>
      <c r="H277" s="94" t="s">
        <v>38</v>
      </c>
    </row>
    <row r="278" spans="1:8" ht="15.75" x14ac:dyDescent="0.25">
      <c r="A278" s="10">
        <v>9</v>
      </c>
      <c r="B278" s="74" t="s">
        <v>65</v>
      </c>
      <c r="C278" s="108">
        <f>'[1]Ж-3, Ж-4'!O425</f>
        <v>6.8357820000000014E-2</v>
      </c>
      <c r="D278" s="91" t="s">
        <v>27</v>
      </c>
      <c r="E278" s="128">
        <v>9</v>
      </c>
      <c r="F278" s="74" t="s">
        <v>65</v>
      </c>
      <c r="G278" s="108">
        <f>'[1]Ж-3, Ж-4'!P425</f>
        <v>6.835782E-2</v>
      </c>
      <c r="H278" s="91" t="s">
        <v>27</v>
      </c>
    </row>
    <row r="279" spans="1:8" ht="15.75" x14ac:dyDescent="0.25">
      <c r="A279" s="22"/>
      <c r="B279" s="7" t="s">
        <v>42</v>
      </c>
      <c r="C279" s="99"/>
      <c r="D279" s="94"/>
      <c r="E279" s="14"/>
      <c r="F279" s="7" t="s">
        <v>42</v>
      </c>
      <c r="G279" s="99"/>
      <c r="H279" s="94"/>
    </row>
    <row r="280" spans="1:8" ht="15.75" x14ac:dyDescent="0.25">
      <c r="A280" s="10">
        <v>10</v>
      </c>
      <c r="B280" s="74" t="s">
        <v>43</v>
      </c>
      <c r="C280" s="108">
        <f>'[1]Ж-3, Ж-4'!O437</f>
        <v>1.0680044236682963E-2</v>
      </c>
      <c r="D280" s="91" t="s">
        <v>44</v>
      </c>
      <c r="E280" s="128">
        <v>10</v>
      </c>
      <c r="F280" s="74" t="s">
        <v>43</v>
      </c>
      <c r="G280" s="108">
        <f>'[1]Ж-3, Ж-4'!P437</f>
        <v>1.1634374619158611E-2</v>
      </c>
      <c r="H280" s="91" t="s">
        <v>44</v>
      </c>
    </row>
    <row r="281" spans="1:8" ht="15.75" x14ac:dyDescent="0.25">
      <c r="A281" s="10"/>
      <c r="B281" s="74" t="s">
        <v>45</v>
      </c>
      <c r="C281" s="108"/>
      <c r="D281" s="91"/>
      <c r="E281" s="128"/>
      <c r="F281" s="74" t="s">
        <v>45</v>
      </c>
      <c r="G281" s="108"/>
      <c r="H281" s="91"/>
    </row>
    <row r="282" spans="1:8" ht="15.75" x14ac:dyDescent="0.25">
      <c r="A282" s="10">
        <v>11</v>
      </c>
      <c r="B282" s="74" t="s">
        <v>46</v>
      </c>
      <c r="C282" s="108">
        <f>'[1]Ж-3, Ж-4'!O448</f>
        <v>3.7845921487445308E-3</v>
      </c>
      <c r="D282" s="94" t="s">
        <v>47</v>
      </c>
      <c r="E282" s="128">
        <v>11</v>
      </c>
      <c r="F282" s="74" t="s">
        <v>46</v>
      </c>
      <c r="G282" s="108">
        <f>'[1]Ж-3, Ж-4'!P448</f>
        <v>4.7882586563926582E-3</v>
      </c>
      <c r="H282" s="94" t="s">
        <v>47</v>
      </c>
    </row>
    <row r="283" spans="1:8" ht="15.75" x14ac:dyDescent="0.25">
      <c r="A283" s="10">
        <v>12</v>
      </c>
      <c r="B283" s="74" t="s">
        <v>48</v>
      </c>
      <c r="C283" s="108">
        <f>'[1]Ж-3, Ж-4'!O464</f>
        <v>3.9326935366699615E-2</v>
      </c>
      <c r="D283" s="91" t="s">
        <v>27</v>
      </c>
      <c r="E283" s="128">
        <v>12</v>
      </c>
      <c r="F283" s="74" t="s">
        <v>48</v>
      </c>
      <c r="G283" s="108">
        <f>'[1]Ж-3, Ж-4'!P464</f>
        <v>3.7209907080648814E-2</v>
      </c>
      <c r="H283" s="91" t="s">
        <v>27</v>
      </c>
    </row>
    <row r="284" spans="1:8" ht="15.75" x14ac:dyDescent="0.25">
      <c r="A284" s="10"/>
      <c r="B284" s="74" t="s">
        <v>49</v>
      </c>
      <c r="C284" s="108"/>
      <c r="D284" s="91"/>
      <c r="E284" s="128"/>
      <c r="F284" s="74" t="s">
        <v>49</v>
      </c>
      <c r="G284" s="108"/>
      <c r="H284" s="91"/>
    </row>
    <row r="285" spans="1:8" ht="16.5" thickBot="1" x14ac:dyDescent="0.3">
      <c r="A285" s="64">
        <v>13</v>
      </c>
      <c r="B285" s="84" t="s">
        <v>50</v>
      </c>
      <c r="C285" s="111">
        <f>'[1]Ж-3, Ж-4'!O472</f>
        <v>9.6114901594353652E-2</v>
      </c>
      <c r="D285" s="102" t="s">
        <v>27</v>
      </c>
      <c r="E285" s="133">
        <v>13</v>
      </c>
      <c r="F285" s="84" t="s">
        <v>50</v>
      </c>
      <c r="G285" s="111">
        <f>'[1]Ж-3, Ж-4'!P472</f>
        <v>7.0122534650598922E-2</v>
      </c>
      <c r="H285" s="102" t="s">
        <v>27</v>
      </c>
    </row>
    <row r="286" spans="1:8" ht="15.75" x14ac:dyDescent="0.25">
      <c r="A286" s="40"/>
      <c r="B286" s="41" t="s">
        <v>51</v>
      </c>
      <c r="C286" s="42">
        <f>C264+C269+C275+C276+C277+C278+C280+C282+C283+C285+C267+C272+C273+C274+C265+C263</f>
        <v>2.8359249033785217</v>
      </c>
      <c r="D286" s="43"/>
      <c r="E286" s="40"/>
      <c r="F286" s="41" t="s">
        <v>51</v>
      </c>
      <c r="G286" s="42">
        <f>G264+G269+G275+G276+G277+G278+G280+G282+G283+G285+G267+G272+G273+G274+G265+G263</f>
        <v>3.0841719828178293</v>
      </c>
      <c r="H286" s="43"/>
    </row>
    <row r="287" spans="1:8" ht="15.75" x14ac:dyDescent="0.25">
      <c r="A287" s="40"/>
      <c r="B287" s="41" t="s">
        <v>52</v>
      </c>
      <c r="C287" s="44"/>
      <c r="D287" s="45"/>
      <c r="E287" s="40"/>
      <c r="F287" s="41" t="s">
        <v>52</v>
      </c>
      <c r="G287" s="44"/>
      <c r="H287" s="45"/>
    </row>
    <row r="288" spans="1:8" ht="16.5" thickBot="1" x14ac:dyDescent="0.3">
      <c r="A288" s="40"/>
      <c r="B288" s="41" t="s">
        <v>53</v>
      </c>
      <c r="C288" s="44"/>
      <c r="D288" s="45"/>
      <c r="E288" s="40"/>
      <c r="F288" s="41" t="s">
        <v>53</v>
      </c>
      <c r="G288" s="44"/>
      <c r="H288" s="45"/>
    </row>
    <row r="289" spans="1:8" ht="15.75" x14ac:dyDescent="0.25">
      <c r="A289" s="9"/>
      <c r="B289" s="47" t="s">
        <v>51</v>
      </c>
      <c r="C289" s="119">
        <f>C264+C267+C272+C273+C274+C275+C280+C282+C283+C276+C277+C265+C263</f>
        <v>2.1115706564231909</v>
      </c>
      <c r="D289" s="49"/>
      <c r="E289" s="9"/>
      <c r="F289" s="47" t="s">
        <v>51</v>
      </c>
      <c r="G289" s="119">
        <f>G264+G267+G272+G273+G274+G275+G280+G282+G283+G276+G277+G265+G263</f>
        <v>2.3069562031319464</v>
      </c>
      <c r="H289" s="49"/>
    </row>
    <row r="290" spans="1:8" ht="15.75" x14ac:dyDescent="0.25">
      <c r="A290" s="9"/>
      <c r="B290" s="41" t="s">
        <v>54</v>
      </c>
      <c r="C290" s="56"/>
      <c r="D290" s="51"/>
      <c r="E290" s="9"/>
      <c r="F290" s="41" t="s">
        <v>54</v>
      </c>
      <c r="G290" s="56"/>
      <c r="H290" s="51"/>
    </row>
    <row r="291" spans="1:8" ht="16.5" thickBot="1" x14ac:dyDescent="0.3">
      <c r="A291" s="52"/>
      <c r="B291" s="53" t="s">
        <v>55</v>
      </c>
      <c r="C291" s="120"/>
      <c r="D291" s="55"/>
      <c r="E291" s="52"/>
      <c r="F291" s="53" t="s">
        <v>55</v>
      </c>
      <c r="G291" s="120"/>
      <c r="H291" s="55"/>
    </row>
    <row r="292" spans="1:8" ht="15.75" hidden="1" x14ac:dyDescent="0.25">
      <c r="A292" s="40"/>
      <c r="B292" s="41" t="s">
        <v>51</v>
      </c>
      <c r="C292" s="42">
        <f>C286-C265-C264</f>
        <v>2.3423558002918763</v>
      </c>
      <c r="D292" s="43"/>
      <c r="E292" s="40"/>
      <c r="F292" s="41" t="s">
        <v>51</v>
      </c>
      <c r="G292" s="42">
        <f>G286-G265-G264</f>
        <v>2.3859682800820505</v>
      </c>
      <c r="H292" s="43"/>
    </row>
    <row r="293" spans="1:8" ht="15.75" hidden="1" x14ac:dyDescent="0.25">
      <c r="A293" s="40"/>
      <c r="B293" s="41" t="s">
        <v>56</v>
      </c>
      <c r="C293" s="44"/>
      <c r="D293" s="45"/>
      <c r="E293" s="40"/>
      <c r="F293" s="41" t="s">
        <v>56</v>
      </c>
      <c r="G293" s="44"/>
      <c r="H293" s="45"/>
    </row>
    <row r="294" spans="1:8" ht="15.75" hidden="1" x14ac:dyDescent="0.25">
      <c r="A294" s="40"/>
      <c r="B294" s="41" t="s">
        <v>57</v>
      </c>
      <c r="C294" s="44"/>
      <c r="D294" s="45"/>
      <c r="E294" s="40"/>
      <c r="F294" s="41" t="s">
        <v>57</v>
      </c>
      <c r="G294" s="44"/>
      <c r="H294" s="45"/>
    </row>
    <row r="295" spans="1:8" ht="16.5" hidden="1" thickBot="1" x14ac:dyDescent="0.3">
      <c r="A295" s="58"/>
      <c r="B295" s="41" t="s">
        <v>53</v>
      </c>
      <c r="C295" s="70"/>
      <c r="D295" s="71"/>
      <c r="E295" s="58"/>
      <c r="F295" s="41" t="s">
        <v>53</v>
      </c>
      <c r="G295" s="70"/>
      <c r="H295" s="71"/>
    </row>
    <row r="296" spans="1:8" ht="15.75" hidden="1" x14ac:dyDescent="0.25">
      <c r="A296" s="9"/>
      <c r="B296" s="47" t="s">
        <v>51</v>
      </c>
      <c r="C296" s="42">
        <f>C289-C264</f>
        <v>1.6180015533365453</v>
      </c>
      <c r="D296" s="51"/>
      <c r="E296" s="9"/>
      <c r="F296" s="47" t="s">
        <v>51</v>
      </c>
      <c r="G296" s="42">
        <f>G289-G264</f>
        <v>1.6087525003961676</v>
      </c>
      <c r="H296" s="51"/>
    </row>
    <row r="297" spans="1:8" ht="15.75" hidden="1" x14ac:dyDescent="0.25">
      <c r="A297" s="9"/>
      <c r="B297" s="41" t="s">
        <v>58</v>
      </c>
      <c r="C297" s="42"/>
      <c r="D297" s="51"/>
      <c r="E297" s="9"/>
      <c r="F297" s="41" t="s">
        <v>58</v>
      </c>
      <c r="G297" s="42"/>
      <c r="H297" s="51"/>
    </row>
    <row r="298" spans="1:8" ht="15.75" hidden="1" x14ac:dyDescent="0.25">
      <c r="A298" s="9"/>
      <c r="B298" s="41" t="s">
        <v>57</v>
      </c>
      <c r="C298" s="42"/>
      <c r="D298" s="51"/>
      <c r="E298" s="9"/>
      <c r="F298" s="41" t="s">
        <v>57</v>
      </c>
      <c r="G298" s="42"/>
      <c r="H298" s="51"/>
    </row>
    <row r="299" spans="1:8" ht="16.5" hidden="1" thickBot="1" x14ac:dyDescent="0.3">
      <c r="A299" s="52"/>
      <c r="B299" s="53" t="s">
        <v>59</v>
      </c>
      <c r="C299" s="90"/>
      <c r="D299" s="55"/>
      <c r="E299" s="52"/>
      <c r="F299" s="53" t="s">
        <v>59</v>
      </c>
      <c r="G299" s="90"/>
      <c r="H299" s="55"/>
    </row>
    <row r="302" spans="1:8" ht="15.75" x14ac:dyDescent="0.25">
      <c r="B302" s="1" t="s">
        <v>60</v>
      </c>
      <c r="F302" s="1" t="s">
        <v>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3"/>
  <sheetViews>
    <sheetView workbookViewId="0">
      <selection sqref="A1:XFD1048576"/>
    </sheetView>
  </sheetViews>
  <sheetFormatPr defaultRowHeight="15" x14ac:dyDescent="0.25"/>
  <cols>
    <col min="1" max="1" width="6.42578125" customWidth="1"/>
    <col min="2" max="2" width="45.42578125" customWidth="1"/>
    <col min="3" max="3" width="15.85546875" customWidth="1"/>
    <col min="4" max="4" width="24" customWidth="1"/>
    <col min="5" max="5" width="6.5703125" customWidth="1"/>
    <col min="6" max="6" width="42" customWidth="1"/>
    <col min="7" max="7" width="16.85546875" customWidth="1"/>
    <col min="8" max="8" width="24.5703125" customWidth="1"/>
    <col min="257" max="257" width="6.42578125" customWidth="1"/>
    <col min="258" max="258" width="45.42578125" customWidth="1"/>
    <col min="259" max="259" width="15.85546875" customWidth="1"/>
    <col min="260" max="260" width="24" customWidth="1"/>
    <col min="261" max="261" width="6.5703125" customWidth="1"/>
    <col min="262" max="262" width="42" customWidth="1"/>
    <col min="263" max="263" width="16.85546875" customWidth="1"/>
    <col min="264" max="264" width="24.5703125" customWidth="1"/>
    <col min="513" max="513" width="6.42578125" customWidth="1"/>
    <col min="514" max="514" width="45.42578125" customWidth="1"/>
    <col min="515" max="515" width="15.85546875" customWidth="1"/>
    <col min="516" max="516" width="24" customWidth="1"/>
    <col min="517" max="517" width="6.5703125" customWidth="1"/>
    <col min="518" max="518" width="42" customWidth="1"/>
    <col min="519" max="519" width="16.85546875" customWidth="1"/>
    <col min="520" max="520" width="24.5703125" customWidth="1"/>
    <col min="769" max="769" width="6.42578125" customWidth="1"/>
    <col min="770" max="770" width="45.42578125" customWidth="1"/>
    <col min="771" max="771" width="15.85546875" customWidth="1"/>
    <col min="772" max="772" width="24" customWidth="1"/>
    <col min="773" max="773" width="6.5703125" customWidth="1"/>
    <col min="774" max="774" width="42" customWidth="1"/>
    <col min="775" max="775" width="16.85546875" customWidth="1"/>
    <col min="776" max="776" width="24.5703125" customWidth="1"/>
    <col min="1025" max="1025" width="6.42578125" customWidth="1"/>
    <col min="1026" max="1026" width="45.42578125" customWidth="1"/>
    <col min="1027" max="1027" width="15.85546875" customWidth="1"/>
    <col min="1028" max="1028" width="24" customWidth="1"/>
    <col min="1029" max="1029" width="6.5703125" customWidth="1"/>
    <col min="1030" max="1030" width="42" customWidth="1"/>
    <col min="1031" max="1031" width="16.85546875" customWidth="1"/>
    <col min="1032" max="1032" width="24.5703125" customWidth="1"/>
    <col min="1281" max="1281" width="6.42578125" customWidth="1"/>
    <col min="1282" max="1282" width="45.42578125" customWidth="1"/>
    <col min="1283" max="1283" width="15.85546875" customWidth="1"/>
    <col min="1284" max="1284" width="24" customWidth="1"/>
    <col min="1285" max="1285" width="6.5703125" customWidth="1"/>
    <col min="1286" max="1286" width="42" customWidth="1"/>
    <col min="1287" max="1287" width="16.85546875" customWidth="1"/>
    <col min="1288" max="1288" width="24.5703125" customWidth="1"/>
    <col min="1537" max="1537" width="6.42578125" customWidth="1"/>
    <col min="1538" max="1538" width="45.42578125" customWidth="1"/>
    <col min="1539" max="1539" width="15.85546875" customWidth="1"/>
    <col min="1540" max="1540" width="24" customWidth="1"/>
    <col min="1541" max="1541" width="6.5703125" customWidth="1"/>
    <col min="1542" max="1542" width="42" customWidth="1"/>
    <col min="1543" max="1543" width="16.85546875" customWidth="1"/>
    <col min="1544" max="1544" width="24.5703125" customWidth="1"/>
    <col min="1793" max="1793" width="6.42578125" customWidth="1"/>
    <col min="1794" max="1794" width="45.42578125" customWidth="1"/>
    <col min="1795" max="1795" width="15.85546875" customWidth="1"/>
    <col min="1796" max="1796" width="24" customWidth="1"/>
    <col min="1797" max="1797" width="6.5703125" customWidth="1"/>
    <col min="1798" max="1798" width="42" customWidth="1"/>
    <col min="1799" max="1799" width="16.85546875" customWidth="1"/>
    <col min="1800" max="1800" width="24.5703125" customWidth="1"/>
    <col min="2049" max="2049" width="6.42578125" customWidth="1"/>
    <col min="2050" max="2050" width="45.42578125" customWidth="1"/>
    <col min="2051" max="2051" width="15.85546875" customWidth="1"/>
    <col min="2052" max="2052" width="24" customWidth="1"/>
    <col min="2053" max="2053" width="6.5703125" customWidth="1"/>
    <col min="2054" max="2054" width="42" customWidth="1"/>
    <col min="2055" max="2055" width="16.85546875" customWidth="1"/>
    <col min="2056" max="2056" width="24.5703125" customWidth="1"/>
    <col min="2305" max="2305" width="6.42578125" customWidth="1"/>
    <col min="2306" max="2306" width="45.42578125" customWidth="1"/>
    <col min="2307" max="2307" width="15.85546875" customWidth="1"/>
    <col min="2308" max="2308" width="24" customWidth="1"/>
    <col min="2309" max="2309" width="6.5703125" customWidth="1"/>
    <col min="2310" max="2310" width="42" customWidth="1"/>
    <col min="2311" max="2311" width="16.85546875" customWidth="1"/>
    <col min="2312" max="2312" width="24.5703125" customWidth="1"/>
    <col min="2561" max="2561" width="6.42578125" customWidth="1"/>
    <col min="2562" max="2562" width="45.42578125" customWidth="1"/>
    <col min="2563" max="2563" width="15.85546875" customWidth="1"/>
    <col min="2564" max="2564" width="24" customWidth="1"/>
    <col min="2565" max="2565" width="6.5703125" customWidth="1"/>
    <col min="2566" max="2566" width="42" customWidth="1"/>
    <col min="2567" max="2567" width="16.85546875" customWidth="1"/>
    <col min="2568" max="2568" width="24.5703125" customWidth="1"/>
    <col min="2817" max="2817" width="6.42578125" customWidth="1"/>
    <col min="2818" max="2818" width="45.42578125" customWidth="1"/>
    <col min="2819" max="2819" width="15.85546875" customWidth="1"/>
    <col min="2820" max="2820" width="24" customWidth="1"/>
    <col min="2821" max="2821" width="6.5703125" customWidth="1"/>
    <col min="2822" max="2822" width="42" customWidth="1"/>
    <col min="2823" max="2823" width="16.85546875" customWidth="1"/>
    <col min="2824" max="2824" width="24.5703125" customWidth="1"/>
    <col min="3073" max="3073" width="6.42578125" customWidth="1"/>
    <col min="3074" max="3074" width="45.42578125" customWidth="1"/>
    <col min="3075" max="3075" width="15.85546875" customWidth="1"/>
    <col min="3076" max="3076" width="24" customWidth="1"/>
    <col min="3077" max="3077" width="6.5703125" customWidth="1"/>
    <col min="3078" max="3078" width="42" customWidth="1"/>
    <col min="3079" max="3079" width="16.85546875" customWidth="1"/>
    <col min="3080" max="3080" width="24.5703125" customWidth="1"/>
    <col min="3329" max="3329" width="6.42578125" customWidth="1"/>
    <col min="3330" max="3330" width="45.42578125" customWidth="1"/>
    <col min="3331" max="3331" width="15.85546875" customWidth="1"/>
    <col min="3332" max="3332" width="24" customWidth="1"/>
    <col min="3333" max="3333" width="6.5703125" customWidth="1"/>
    <col min="3334" max="3334" width="42" customWidth="1"/>
    <col min="3335" max="3335" width="16.85546875" customWidth="1"/>
    <col min="3336" max="3336" width="24.5703125" customWidth="1"/>
    <col min="3585" max="3585" width="6.42578125" customWidth="1"/>
    <col min="3586" max="3586" width="45.42578125" customWidth="1"/>
    <col min="3587" max="3587" width="15.85546875" customWidth="1"/>
    <col min="3588" max="3588" width="24" customWidth="1"/>
    <col min="3589" max="3589" width="6.5703125" customWidth="1"/>
    <col min="3590" max="3590" width="42" customWidth="1"/>
    <col min="3591" max="3591" width="16.85546875" customWidth="1"/>
    <col min="3592" max="3592" width="24.5703125" customWidth="1"/>
    <col min="3841" max="3841" width="6.42578125" customWidth="1"/>
    <col min="3842" max="3842" width="45.42578125" customWidth="1"/>
    <col min="3843" max="3843" width="15.85546875" customWidth="1"/>
    <col min="3844" max="3844" width="24" customWidth="1"/>
    <col min="3845" max="3845" width="6.5703125" customWidth="1"/>
    <col min="3846" max="3846" width="42" customWidth="1"/>
    <col min="3847" max="3847" width="16.85546875" customWidth="1"/>
    <col min="3848" max="3848" width="24.5703125" customWidth="1"/>
    <col min="4097" max="4097" width="6.42578125" customWidth="1"/>
    <col min="4098" max="4098" width="45.42578125" customWidth="1"/>
    <col min="4099" max="4099" width="15.85546875" customWidth="1"/>
    <col min="4100" max="4100" width="24" customWidth="1"/>
    <col min="4101" max="4101" width="6.5703125" customWidth="1"/>
    <col min="4102" max="4102" width="42" customWidth="1"/>
    <col min="4103" max="4103" width="16.85546875" customWidth="1"/>
    <col min="4104" max="4104" width="24.5703125" customWidth="1"/>
    <col min="4353" max="4353" width="6.42578125" customWidth="1"/>
    <col min="4354" max="4354" width="45.42578125" customWidth="1"/>
    <col min="4355" max="4355" width="15.85546875" customWidth="1"/>
    <col min="4356" max="4356" width="24" customWidth="1"/>
    <col min="4357" max="4357" width="6.5703125" customWidth="1"/>
    <col min="4358" max="4358" width="42" customWidth="1"/>
    <col min="4359" max="4359" width="16.85546875" customWidth="1"/>
    <col min="4360" max="4360" width="24.5703125" customWidth="1"/>
    <col min="4609" max="4609" width="6.42578125" customWidth="1"/>
    <col min="4610" max="4610" width="45.42578125" customWidth="1"/>
    <col min="4611" max="4611" width="15.85546875" customWidth="1"/>
    <col min="4612" max="4612" width="24" customWidth="1"/>
    <col min="4613" max="4613" width="6.5703125" customWidth="1"/>
    <col min="4614" max="4614" width="42" customWidth="1"/>
    <col min="4615" max="4615" width="16.85546875" customWidth="1"/>
    <col min="4616" max="4616" width="24.5703125" customWidth="1"/>
    <col min="4865" max="4865" width="6.42578125" customWidth="1"/>
    <col min="4866" max="4866" width="45.42578125" customWidth="1"/>
    <col min="4867" max="4867" width="15.85546875" customWidth="1"/>
    <col min="4868" max="4868" width="24" customWidth="1"/>
    <col min="4869" max="4869" width="6.5703125" customWidth="1"/>
    <col min="4870" max="4870" width="42" customWidth="1"/>
    <col min="4871" max="4871" width="16.85546875" customWidth="1"/>
    <col min="4872" max="4872" width="24.5703125" customWidth="1"/>
    <col min="5121" max="5121" width="6.42578125" customWidth="1"/>
    <col min="5122" max="5122" width="45.42578125" customWidth="1"/>
    <col min="5123" max="5123" width="15.85546875" customWidth="1"/>
    <col min="5124" max="5124" width="24" customWidth="1"/>
    <col min="5125" max="5125" width="6.5703125" customWidth="1"/>
    <col min="5126" max="5126" width="42" customWidth="1"/>
    <col min="5127" max="5127" width="16.85546875" customWidth="1"/>
    <col min="5128" max="5128" width="24.5703125" customWidth="1"/>
    <col min="5377" max="5377" width="6.42578125" customWidth="1"/>
    <col min="5378" max="5378" width="45.42578125" customWidth="1"/>
    <col min="5379" max="5379" width="15.85546875" customWidth="1"/>
    <col min="5380" max="5380" width="24" customWidth="1"/>
    <col min="5381" max="5381" width="6.5703125" customWidth="1"/>
    <col min="5382" max="5382" width="42" customWidth="1"/>
    <col min="5383" max="5383" width="16.85546875" customWidth="1"/>
    <col min="5384" max="5384" width="24.5703125" customWidth="1"/>
    <col min="5633" max="5633" width="6.42578125" customWidth="1"/>
    <col min="5634" max="5634" width="45.42578125" customWidth="1"/>
    <col min="5635" max="5635" width="15.85546875" customWidth="1"/>
    <col min="5636" max="5636" width="24" customWidth="1"/>
    <col min="5637" max="5637" width="6.5703125" customWidth="1"/>
    <col min="5638" max="5638" width="42" customWidth="1"/>
    <col min="5639" max="5639" width="16.85546875" customWidth="1"/>
    <col min="5640" max="5640" width="24.5703125" customWidth="1"/>
    <col min="5889" max="5889" width="6.42578125" customWidth="1"/>
    <col min="5890" max="5890" width="45.42578125" customWidth="1"/>
    <col min="5891" max="5891" width="15.85546875" customWidth="1"/>
    <col min="5892" max="5892" width="24" customWidth="1"/>
    <col min="5893" max="5893" width="6.5703125" customWidth="1"/>
    <col min="5894" max="5894" width="42" customWidth="1"/>
    <col min="5895" max="5895" width="16.85546875" customWidth="1"/>
    <col min="5896" max="5896" width="24.5703125" customWidth="1"/>
    <col min="6145" max="6145" width="6.42578125" customWidth="1"/>
    <col min="6146" max="6146" width="45.42578125" customWidth="1"/>
    <col min="6147" max="6147" width="15.85546875" customWidth="1"/>
    <col min="6148" max="6148" width="24" customWidth="1"/>
    <col min="6149" max="6149" width="6.5703125" customWidth="1"/>
    <col min="6150" max="6150" width="42" customWidth="1"/>
    <col min="6151" max="6151" width="16.85546875" customWidth="1"/>
    <col min="6152" max="6152" width="24.5703125" customWidth="1"/>
    <col min="6401" max="6401" width="6.42578125" customWidth="1"/>
    <col min="6402" max="6402" width="45.42578125" customWidth="1"/>
    <col min="6403" max="6403" width="15.85546875" customWidth="1"/>
    <col min="6404" max="6404" width="24" customWidth="1"/>
    <col min="6405" max="6405" width="6.5703125" customWidth="1"/>
    <col min="6406" max="6406" width="42" customWidth="1"/>
    <col min="6407" max="6407" width="16.85546875" customWidth="1"/>
    <col min="6408" max="6408" width="24.5703125" customWidth="1"/>
    <col min="6657" max="6657" width="6.42578125" customWidth="1"/>
    <col min="6658" max="6658" width="45.42578125" customWidth="1"/>
    <col min="6659" max="6659" width="15.85546875" customWidth="1"/>
    <col min="6660" max="6660" width="24" customWidth="1"/>
    <col min="6661" max="6661" width="6.5703125" customWidth="1"/>
    <col min="6662" max="6662" width="42" customWidth="1"/>
    <col min="6663" max="6663" width="16.85546875" customWidth="1"/>
    <col min="6664" max="6664" width="24.5703125" customWidth="1"/>
    <col min="6913" max="6913" width="6.42578125" customWidth="1"/>
    <col min="6914" max="6914" width="45.42578125" customWidth="1"/>
    <col min="6915" max="6915" width="15.85546875" customWidth="1"/>
    <col min="6916" max="6916" width="24" customWidth="1"/>
    <col min="6917" max="6917" width="6.5703125" customWidth="1"/>
    <col min="6918" max="6918" width="42" customWidth="1"/>
    <col min="6919" max="6919" width="16.85546875" customWidth="1"/>
    <col min="6920" max="6920" width="24.5703125" customWidth="1"/>
    <col min="7169" max="7169" width="6.42578125" customWidth="1"/>
    <col min="7170" max="7170" width="45.42578125" customWidth="1"/>
    <col min="7171" max="7171" width="15.85546875" customWidth="1"/>
    <col min="7172" max="7172" width="24" customWidth="1"/>
    <col min="7173" max="7173" width="6.5703125" customWidth="1"/>
    <col min="7174" max="7174" width="42" customWidth="1"/>
    <col min="7175" max="7175" width="16.85546875" customWidth="1"/>
    <col min="7176" max="7176" width="24.5703125" customWidth="1"/>
    <col min="7425" max="7425" width="6.42578125" customWidth="1"/>
    <col min="7426" max="7426" width="45.42578125" customWidth="1"/>
    <col min="7427" max="7427" width="15.85546875" customWidth="1"/>
    <col min="7428" max="7428" width="24" customWidth="1"/>
    <col min="7429" max="7429" width="6.5703125" customWidth="1"/>
    <col min="7430" max="7430" width="42" customWidth="1"/>
    <col min="7431" max="7431" width="16.85546875" customWidth="1"/>
    <col min="7432" max="7432" width="24.5703125" customWidth="1"/>
    <col min="7681" max="7681" width="6.42578125" customWidth="1"/>
    <col min="7682" max="7682" width="45.42578125" customWidth="1"/>
    <col min="7683" max="7683" width="15.85546875" customWidth="1"/>
    <col min="7684" max="7684" width="24" customWidth="1"/>
    <col min="7685" max="7685" width="6.5703125" customWidth="1"/>
    <col min="7686" max="7686" width="42" customWidth="1"/>
    <col min="7687" max="7687" width="16.85546875" customWidth="1"/>
    <col min="7688" max="7688" width="24.5703125" customWidth="1"/>
    <col min="7937" max="7937" width="6.42578125" customWidth="1"/>
    <col min="7938" max="7938" width="45.42578125" customWidth="1"/>
    <col min="7939" max="7939" width="15.85546875" customWidth="1"/>
    <col min="7940" max="7940" width="24" customWidth="1"/>
    <col min="7941" max="7941" width="6.5703125" customWidth="1"/>
    <col min="7942" max="7942" width="42" customWidth="1"/>
    <col min="7943" max="7943" width="16.85546875" customWidth="1"/>
    <col min="7944" max="7944" width="24.5703125" customWidth="1"/>
    <col min="8193" max="8193" width="6.42578125" customWidth="1"/>
    <col min="8194" max="8194" width="45.42578125" customWidth="1"/>
    <col min="8195" max="8195" width="15.85546875" customWidth="1"/>
    <col min="8196" max="8196" width="24" customWidth="1"/>
    <col min="8197" max="8197" width="6.5703125" customWidth="1"/>
    <col min="8198" max="8198" width="42" customWidth="1"/>
    <col min="8199" max="8199" width="16.85546875" customWidth="1"/>
    <col min="8200" max="8200" width="24.5703125" customWidth="1"/>
    <col min="8449" max="8449" width="6.42578125" customWidth="1"/>
    <col min="8450" max="8450" width="45.42578125" customWidth="1"/>
    <col min="8451" max="8451" width="15.85546875" customWidth="1"/>
    <col min="8452" max="8452" width="24" customWidth="1"/>
    <col min="8453" max="8453" width="6.5703125" customWidth="1"/>
    <col min="8454" max="8454" width="42" customWidth="1"/>
    <col min="8455" max="8455" width="16.85546875" customWidth="1"/>
    <col min="8456" max="8456" width="24.5703125" customWidth="1"/>
    <col min="8705" max="8705" width="6.42578125" customWidth="1"/>
    <col min="8706" max="8706" width="45.42578125" customWidth="1"/>
    <col min="8707" max="8707" width="15.85546875" customWidth="1"/>
    <col min="8708" max="8708" width="24" customWidth="1"/>
    <col min="8709" max="8709" width="6.5703125" customWidth="1"/>
    <col min="8710" max="8710" width="42" customWidth="1"/>
    <col min="8711" max="8711" width="16.85546875" customWidth="1"/>
    <col min="8712" max="8712" width="24.5703125" customWidth="1"/>
    <col min="8961" max="8961" width="6.42578125" customWidth="1"/>
    <col min="8962" max="8962" width="45.42578125" customWidth="1"/>
    <col min="8963" max="8963" width="15.85546875" customWidth="1"/>
    <col min="8964" max="8964" width="24" customWidth="1"/>
    <col min="8965" max="8965" width="6.5703125" customWidth="1"/>
    <col min="8966" max="8966" width="42" customWidth="1"/>
    <col min="8967" max="8967" width="16.85546875" customWidth="1"/>
    <col min="8968" max="8968" width="24.5703125" customWidth="1"/>
    <col min="9217" max="9217" width="6.42578125" customWidth="1"/>
    <col min="9218" max="9218" width="45.42578125" customWidth="1"/>
    <col min="9219" max="9219" width="15.85546875" customWidth="1"/>
    <col min="9220" max="9220" width="24" customWidth="1"/>
    <col min="9221" max="9221" width="6.5703125" customWidth="1"/>
    <col min="9222" max="9222" width="42" customWidth="1"/>
    <col min="9223" max="9223" width="16.85546875" customWidth="1"/>
    <col min="9224" max="9224" width="24.5703125" customWidth="1"/>
    <col min="9473" max="9473" width="6.42578125" customWidth="1"/>
    <col min="9474" max="9474" width="45.42578125" customWidth="1"/>
    <col min="9475" max="9475" width="15.85546875" customWidth="1"/>
    <col min="9476" max="9476" width="24" customWidth="1"/>
    <col min="9477" max="9477" width="6.5703125" customWidth="1"/>
    <col min="9478" max="9478" width="42" customWidth="1"/>
    <col min="9479" max="9479" width="16.85546875" customWidth="1"/>
    <col min="9480" max="9480" width="24.5703125" customWidth="1"/>
    <col min="9729" max="9729" width="6.42578125" customWidth="1"/>
    <col min="9730" max="9730" width="45.42578125" customWidth="1"/>
    <col min="9731" max="9731" width="15.85546875" customWidth="1"/>
    <col min="9732" max="9732" width="24" customWidth="1"/>
    <col min="9733" max="9733" width="6.5703125" customWidth="1"/>
    <col min="9734" max="9734" width="42" customWidth="1"/>
    <col min="9735" max="9735" width="16.85546875" customWidth="1"/>
    <col min="9736" max="9736" width="24.5703125" customWidth="1"/>
    <col min="9985" max="9985" width="6.42578125" customWidth="1"/>
    <col min="9986" max="9986" width="45.42578125" customWidth="1"/>
    <col min="9987" max="9987" width="15.85546875" customWidth="1"/>
    <col min="9988" max="9988" width="24" customWidth="1"/>
    <col min="9989" max="9989" width="6.5703125" customWidth="1"/>
    <col min="9990" max="9990" width="42" customWidth="1"/>
    <col min="9991" max="9991" width="16.85546875" customWidth="1"/>
    <col min="9992" max="9992" width="24.5703125" customWidth="1"/>
    <col min="10241" max="10241" width="6.42578125" customWidth="1"/>
    <col min="10242" max="10242" width="45.42578125" customWidth="1"/>
    <col min="10243" max="10243" width="15.85546875" customWidth="1"/>
    <col min="10244" max="10244" width="24" customWidth="1"/>
    <col min="10245" max="10245" width="6.5703125" customWidth="1"/>
    <col min="10246" max="10246" width="42" customWidth="1"/>
    <col min="10247" max="10247" width="16.85546875" customWidth="1"/>
    <col min="10248" max="10248" width="24.5703125" customWidth="1"/>
    <col min="10497" max="10497" width="6.42578125" customWidth="1"/>
    <col min="10498" max="10498" width="45.42578125" customWidth="1"/>
    <col min="10499" max="10499" width="15.85546875" customWidth="1"/>
    <col min="10500" max="10500" width="24" customWidth="1"/>
    <col min="10501" max="10501" width="6.5703125" customWidth="1"/>
    <col min="10502" max="10502" width="42" customWidth="1"/>
    <col min="10503" max="10503" width="16.85546875" customWidth="1"/>
    <col min="10504" max="10504" width="24.5703125" customWidth="1"/>
    <col min="10753" max="10753" width="6.42578125" customWidth="1"/>
    <col min="10754" max="10754" width="45.42578125" customWidth="1"/>
    <col min="10755" max="10755" width="15.85546875" customWidth="1"/>
    <col min="10756" max="10756" width="24" customWidth="1"/>
    <col min="10757" max="10757" width="6.5703125" customWidth="1"/>
    <col min="10758" max="10758" width="42" customWidth="1"/>
    <col min="10759" max="10759" width="16.85546875" customWidth="1"/>
    <col min="10760" max="10760" width="24.5703125" customWidth="1"/>
    <col min="11009" max="11009" width="6.42578125" customWidth="1"/>
    <col min="11010" max="11010" width="45.42578125" customWidth="1"/>
    <col min="11011" max="11011" width="15.85546875" customWidth="1"/>
    <col min="11012" max="11012" width="24" customWidth="1"/>
    <col min="11013" max="11013" width="6.5703125" customWidth="1"/>
    <col min="11014" max="11014" width="42" customWidth="1"/>
    <col min="11015" max="11015" width="16.85546875" customWidth="1"/>
    <col min="11016" max="11016" width="24.5703125" customWidth="1"/>
    <col min="11265" max="11265" width="6.42578125" customWidth="1"/>
    <col min="11266" max="11266" width="45.42578125" customWidth="1"/>
    <col min="11267" max="11267" width="15.85546875" customWidth="1"/>
    <col min="11268" max="11268" width="24" customWidth="1"/>
    <col min="11269" max="11269" width="6.5703125" customWidth="1"/>
    <col min="11270" max="11270" width="42" customWidth="1"/>
    <col min="11271" max="11271" width="16.85546875" customWidth="1"/>
    <col min="11272" max="11272" width="24.5703125" customWidth="1"/>
    <col min="11521" max="11521" width="6.42578125" customWidth="1"/>
    <col min="11522" max="11522" width="45.42578125" customWidth="1"/>
    <col min="11523" max="11523" width="15.85546875" customWidth="1"/>
    <col min="11524" max="11524" width="24" customWidth="1"/>
    <col min="11525" max="11525" width="6.5703125" customWidth="1"/>
    <col min="11526" max="11526" width="42" customWidth="1"/>
    <col min="11527" max="11527" width="16.85546875" customWidth="1"/>
    <col min="11528" max="11528" width="24.5703125" customWidth="1"/>
    <col min="11777" max="11777" width="6.42578125" customWidth="1"/>
    <col min="11778" max="11778" width="45.42578125" customWidth="1"/>
    <col min="11779" max="11779" width="15.85546875" customWidth="1"/>
    <col min="11780" max="11780" width="24" customWidth="1"/>
    <col min="11781" max="11781" width="6.5703125" customWidth="1"/>
    <col min="11782" max="11782" width="42" customWidth="1"/>
    <col min="11783" max="11783" width="16.85546875" customWidth="1"/>
    <col min="11784" max="11784" width="24.5703125" customWidth="1"/>
    <col min="12033" max="12033" width="6.42578125" customWidth="1"/>
    <col min="12034" max="12034" width="45.42578125" customWidth="1"/>
    <col min="12035" max="12035" width="15.85546875" customWidth="1"/>
    <col min="12036" max="12036" width="24" customWidth="1"/>
    <col min="12037" max="12037" width="6.5703125" customWidth="1"/>
    <col min="12038" max="12038" width="42" customWidth="1"/>
    <col min="12039" max="12039" width="16.85546875" customWidth="1"/>
    <col min="12040" max="12040" width="24.5703125" customWidth="1"/>
    <col min="12289" max="12289" width="6.42578125" customWidth="1"/>
    <col min="12290" max="12290" width="45.42578125" customWidth="1"/>
    <col min="12291" max="12291" width="15.85546875" customWidth="1"/>
    <col min="12292" max="12292" width="24" customWidth="1"/>
    <col min="12293" max="12293" width="6.5703125" customWidth="1"/>
    <col min="12294" max="12294" width="42" customWidth="1"/>
    <col min="12295" max="12295" width="16.85546875" customWidth="1"/>
    <col min="12296" max="12296" width="24.5703125" customWidth="1"/>
    <col min="12545" max="12545" width="6.42578125" customWidth="1"/>
    <col min="12546" max="12546" width="45.42578125" customWidth="1"/>
    <col min="12547" max="12547" width="15.85546875" customWidth="1"/>
    <col min="12548" max="12548" width="24" customWidth="1"/>
    <col min="12549" max="12549" width="6.5703125" customWidth="1"/>
    <col min="12550" max="12550" width="42" customWidth="1"/>
    <col min="12551" max="12551" width="16.85546875" customWidth="1"/>
    <col min="12552" max="12552" width="24.5703125" customWidth="1"/>
    <col min="12801" max="12801" width="6.42578125" customWidth="1"/>
    <col min="12802" max="12802" width="45.42578125" customWidth="1"/>
    <col min="12803" max="12803" width="15.85546875" customWidth="1"/>
    <col min="12804" max="12804" width="24" customWidth="1"/>
    <col min="12805" max="12805" width="6.5703125" customWidth="1"/>
    <col min="12806" max="12806" width="42" customWidth="1"/>
    <col min="12807" max="12807" width="16.85546875" customWidth="1"/>
    <col min="12808" max="12808" width="24.5703125" customWidth="1"/>
    <col min="13057" max="13057" width="6.42578125" customWidth="1"/>
    <col min="13058" max="13058" width="45.42578125" customWidth="1"/>
    <col min="13059" max="13059" width="15.85546875" customWidth="1"/>
    <col min="13060" max="13060" width="24" customWidth="1"/>
    <col min="13061" max="13061" width="6.5703125" customWidth="1"/>
    <col min="13062" max="13062" width="42" customWidth="1"/>
    <col min="13063" max="13063" width="16.85546875" customWidth="1"/>
    <col min="13064" max="13064" width="24.5703125" customWidth="1"/>
    <col min="13313" max="13313" width="6.42578125" customWidth="1"/>
    <col min="13314" max="13314" width="45.42578125" customWidth="1"/>
    <col min="13315" max="13315" width="15.85546875" customWidth="1"/>
    <col min="13316" max="13316" width="24" customWidth="1"/>
    <col min="13317" max="13317" width="6.5703125" customWidth="1"/>
    <col min="13318" max="13318" width="42" customWidth="1"/>
    <col min="13319" max="13319" width="16.85546875" customWidth="1"/>
    <col min="13320" max="13320" width="24.5703125" customWidth="1"/>
    <col min="13569" max="13569" width="6.42578125" customWidth="1"/>
    <col min="13570" max="13570" width="45.42578125" customWidth="1"/>
    <col min="13571" max="13571" width="15.85546875" customWidth="1"/>
    <col min="13572" max="13572" width="24" customWidth="1"/>
    <col min="13573" max="13573" width="6.5703125" customWidth="1"/>
    <col min="13574" max="13574" width="42" customWidth="1"/>
    <col min="13575" max="13575" width="16.85546875" customWidth="1"/>
    <col min="13576" max="13576" width="24.5703125" customWidth="1"/>
    <col min="13825" max="13825" width="6.42578125" customWidth="1"/>
    <col min="13826" max="13826" width="45.42578125" customWidth="1"/>
    <col min="13827" max="13827" width="15.85546875" customWidth="1"/>
    <col min="13828" max="13828" width="24" customWidth="1"/>
    <col min="13829" max="13829" width="6.5703125" customWidth="1"/>
    <col min="13830" max="13830" width="42" customWidth="1"/>
    <col min="13831" max="13831" width="16.85546875" customWidth="1"/>
    <col min="13832" max="13832" width="24.5703125" customWidth="1"/>
    <col min="14081" max="14081" width="6.42578125" customWidth="1"/>
    <col min="14082" max="14082" width="45.42578125" customWidth="1"/>
    <col min="14083" max="14083" width="15.85546875" customWidth="1"/>
    <col min="14084" max="14084" width="24" customWidth="1"/>
    <col min="14085" max="14085" width="6.5703125" customWidth="1"/>
    <col min="14086" max="14086" width="42" customWidth="1"/>
    <col min="14087" max="14087" width="16.85546875" customWidth="1"/>
    <col min="14088" max="14088" width="24.5703125" customWidth="1"/>
    <col min="14337" max="14337" width="6.42578125" customWidth="1"/>
    <col min="14338" max="14338" width="45.42578125" customWidth="1"/>
    <col min="14339" max="14339" width="15.85546875" customWidth="1"/>
    <col min="14340" max="14340" width="24" customWidth="1"/>
    <col min="14341" max="14341" width="6.5703125" customWidth="1"/>
    <col min="14342" max="14342" width="42" customWidth="1"/>
    <col min="14343" max="14343" width="16.85546875" customWidth="1"/>
    <col min="14344" max="14344" width="24.5703125" customWidth="1"/>
    <col min="14593" max="14593" width="6.42578125" customWidth="1"/>
    <col min="14594" max="14594" width="45.42578125" customWidth="1"/>
    <col min="14595" max="14595" width="15.85546875" customWidth="1"/>
    <col min="14596" max="14596" width="24" customWidth="1"/>
    <col min="14597" max="14597" width="6.5703125" customWidth="1"/>
    <col min="14598" max="14598" width="42" customWidth="1"/>
    <col min="14599" max="14599" width="16.85546875" customWidth="1"/>
    <col min="14600" max="14600" width="24.5703125" customWidth="1"/>
    <col min="14849" max="14849" width="6.42578125" customWidth="1"/>
    <col min="14850" max="14850" width="45.42578125" customWidth="1"/>
    <col min="14851" max="14851" width="15.85546875" customWidth="1"/>
    <col min="14852" max="14852" width="24" customWidth="1"/>
    <col min="14853" max="14853" width="6.5703125" customWidth="1"/>
    <col min="14854" max="14854" width="42" customWidth="1"/>
    <col min="14855" max="14855" width="16.85546875" customWidth="1"/>
    <col min="14856" max="14856" width="24.5703125" customWidth="1"/>
    <col min="15105" max="15105" width="6.42578125" customWidth="1"/>
    <col min="15106" max="15106" width="45.42578125" customWidth="1"/>
    <col min="15107" max="15107" width="15.85546875" customWidth="1"/>
    <col min="15108" max="15108" width="24" customWidth="1"/>
    <col min="15109" max="15109" width="6.5703125" customWidth="1"/>
    <col min="15110" max="15110" width="42" customWidth="1"/>
    <col min="15111" max="15111" width="16.85546875" customWidth="1"/>
    <col min="15112" max="15112" width="24.5703125" customWidth="1"/>
    <col min="15361" max="15361" width="6.42578125" customWidth="1"/>
    <col min="15362" max="15362" width="45.42578125" customWidth="1"/>
    <col min="15363" max="15363" width="15.85546875" customWidth="1"/>
    <col min="15364" max="15364" width="24" customWidth="1"/>
    <col min="15365" max="15365" width="6.5703125" customWidth="1"/>
    <col min="15366" max="15366" width="42" customWidth="1"/>
    <col min="15367" max="15367" width="16.85546875" customWidth="1"/>
    <col min="15368" max="15368" width="24.5703125" customWidth="1"/>
    <col min="15617" max="15617" width="6.42578125" customWidth="1"/>
    <col min="15618" max="15618" width="45.42578125" customWidth="1"/>
    <col min="15619" max="15619" width="15.85546875" customWidth="1"/>
    <col min="15620" max="15620" width="24" customWidth="1"/>
    <col min="15621" max="15621" width="6.5703125" customWidth="1"/>
    <col min="15622" max="15622" width="42" customWidth="1"/>
    <col min="15623" max="15623" width="16.85546875" customWidth="1"/>
    <col min="15624" max="15624" width="24.5703125" customWidth="1"/>
    <col min="15873" max="15873" width="6.42578125" customWidth="1"/>
    <col min="15874" max="15874" width="45.42578125" customWidth="1"/>
    <col min="15875" max="15875" width="15.85546875" customWidth="1"/>
    <col min="15876" max="15876" width="24" customWidth="1"/>
    <col min="15877" max="15877" width="6.5703125" customWidth="1"/>
    <col min="15878" max="15878" width="42" customWidth="1"/>
    <col min="15879" max="15879" width="16.85546875" customWidth="1"/>
    <col min="15880" max="15880" width="24.5703125" customWidth="1"/>
    <col min="16129" max="16129" width="6.42578125" customWidth="1"/>
    <col min="16130" max="16130" width="45.42578125" customWidth="1"/>
    <col min="16131" max="16131" width="15.85546875" customWidth="1"/>
    <col min="16132" max="16132" width="24" customWidth="1"/>
    <col min="16133" max="16133" width="6.5703125" customWidth="1"/>
    <col min="16134" max="16134" width="42" customWidth="1"/>
    <col min="16135" max="16135" width="16.85546875" customWidth="1"/>
    <col min="16136" max="16136" width="24.5703125" customWidth="1"/>
  </cols>
  <sheetData>
    <row r="3" spans="1:8" ht="15.75" x14ac:dyDescent="0.25">
      <c r="A3" s="1"/>
      <c r="B3" s="1"/>
      <c r="C3" s="1" t="s">
        <v>0</v>
      </c>
      <c r="D3" s="1" t="s">
        <v>210</v>
      </c>
      <c r="E3" s="1"/>
      <c r="F3" s="1"/>
      <c r="G3" s="1" t="s">
        <v>0</v>
      </c>
      <c r="H3" s="1" t="s">
        <v>211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212</v>
      </c>
      <c r="B9" s="1"/>
      <c r="C9" s="1"/>
      <c r="D9" s="1"/>
      <c r="E9" s="1" t="s">
        <v>213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46"/>
      <c r="B13" s="3"/>
      <c r="C13" s="4"/>
      <c r="D13" s="3"/>
      <c r="E13" s="4"/>
      <c r="F13" s="3"/>
      <c r="G13" s="4"/>
      <c r="H13" s="3"/>
    </row>
    <row r="14" spans="1:8" ht="15.75" x14ac:dyDescent="0.25">
      <c r="A14" s="73">
        <v>1</v>
      </c>
      <c r="B14" s="74" t="s">
        <v>17</v>
      </c>
      <c r="C14" s="108">
        <f>'[1]Ж-4'!D23</f>
        <v>0.33834927068723702</v>
      </c>
      <c r="D14" s="93" t="s">
        <v>18</v>
      </c>
      <c r="E14" s="129">
        <v>1</v>
      </c>
      <c r="F14" s="74" t="s">
        <v>17</v>
      </c>
      <c r="G14" s="108">
        <f>'[1]Ж-4'!E23</f>
        <v>0.27771463498501142</v>
      </c>
      <c r="H14" s="93" t="s">
        <v>18</v>
      </c>
    </row>
    <row r="15" spans="1:8" ht="15.75" x14ac:dyDescent="0.25">
      <c r="A15" s="73">
        <v>2</v>
      </c>
      <c r="B15" s="74" t="s">
        <v>19</v>
      </c>
      <c r="C15" s="108">
        <f>'[1]Ж-4'!D34</f>
        <v>0.42433632643758762</v>
      </c>
      <c r="D15" s="16" t="s">
        <v>20</v>
      </c>
      <c r="E15" s="129">
        <v>2</v>
      </c>
      <c r="F15" s="74" t="s">
        <v>19</v>
      </c>
      <c r="G15" s="108">
        <f>'[1]Ж-4'!E34</f>
        <v>0.45191178345970728</v>
      </c>
      <c r="H15" s="16" t="s">
        <v>20</v>
      </c>
    </row>
    <row r="16" spans="1:8" ht="15.75" x14ac:dyDescent="0.25">
      <c r="A16" s="75"/>
      <c r="B16" s="7"/>
      <c r="C16" s="99"/>
      <c r="D16" s="19" t="s">
        <v>21</v>
      </c>
      <c r="E16" s="141"/>
      <c r="F16" s="7"/>
      <c r="G16" s="99"/>
      <c r="H16" s="19" t="s">
        <v>21</v>
      </c>
    </row>
    <row r="17" spans="1:8" ht="15.75" x14ac:dyDescent="0.25">
      <c r="A17" s="77"/>
      <c r="B17" s="7"/>
      <c r="C17" s="99"/>
      <c r="D17" s="21" t="s">
        <v>22</v>
      </c>
      <c r="E17" s="106"/>
      <c r="F17" s="7"/>
      <c r="G17" s="99"/>
      <c r="H17" s="21" t="s">
        <v>22</v>
      </c>
    </row>
    <row r="18" spans="1:8" ht="15.75" x14ac:dyDescent="0.25">
      <c r="A18" s="78">
        <v>3</v>
      </c>
      <c r="B18" s="79" t="s">
        <v>23</v>
      </c>
      <c r="C18" s="112">
        <f>'[1]Ж-4'!D53</f>
        <v>0.34236642023141656</v>
      </c>
      <c r="D18" s="19" t="s">
        <v>24</v>
      </c>
      <c r="E18" s="141">
        <v>3</v>
      </c>
      <c r="F18" s="79" t="s">
        <v>23</v>
      </c>
      <c r="G18" s="112">
        <f>'[1]Ж-4'!E53</f>
        <v>0.34883086827719972</v>
      </c>
      <c r="H18" s="19" t="s">
        <v>24</v>
      </c>
    </row>
    <row r="19" spans="1:8" ht="15.75" x14ac:dyDescent="0.25">
      <c r="A19" s="78"/>
      <c r="B19" s="80" t="s">
        <v>25</v>
      </c>
      <c r="C19" s="113"/>
      <c r="D19" s="19"/>
      <c r="E19" s="142"/>
      <c r="F19" s="80" t="s">
        <v>25</v>
      </c>
      <c r="G19" s="113"/>
      <c r="H19" s="19"/>
    </row>
    <row r="20" spans="1:8" ht="15.75" x14ac:dyDescent="0.25">
      <c r="A20" s="73">
        <v>4</v>
      </c>
      <c r="B20" s="81" t="s">
        <v>28</v>
      </c>
      <c r="C20" s="108"/>
      <c r="D20" s="91" t="s">
        <v>29</v>
      </c>
      <c r="E20" s="129">
        <v>4</v>
      </c>
      <c r="F20" s="81" t="s">
        <v>28</v>
      </c>
      <c r="G20" s="108"/>
      <c r="H20" s="91" t="s">
        <v>29</v>
      </c>
    </row>
    <row r="21" spans="1:8" ht="15.75" x14ac:dyDescent="0.25">
      <c r="A21" s="73"/>
      <c r="B21" s="81" t="s">
        <v>30</v>
      </c>
      <c r="C21" s="108"/>
      <c r="D21" s="91" t="s">
        <v>47</v>
      </c>
      <c r="E21" s="129"/>
      <c r="F21" s="81" t="s">
        <v>30</v>
      </c>
      <c r="G21" s="108"/>
      <c r="H21" s="91" t="s">
        <v>47</v>
      </c>
    </row>
    <row r="22" spans="1:8" ht="15.75" x14ac:dyDescent="0.25">
      <c r="A22" s="73"/>
      <c r="B22" s="125" t="s">
        <v>32</v>
      </c>
      <c r="C22" s="99">
        <f>'[1]Ж-4'!D74</f>
        <v>0.2091810674499299</v>
      </c>
      <c r="D22" s="94" t="s">
        <v>33</v>
      </c>
      <c r="E22" s="129"/>
      <c r="F22" s="125" t="s">
        <v>32</v>
      </c>
      <c r="G22" s="99">
        <f>'[1]Ж-4'!E74</f>
        <v>0.21039830871705165</v>
      </c>
      <c r="H22" s="94" t="s">
        <v>33</v>
      </c>
    </row>
    <row r="23" spans="1:8" ht="15.75" x14ac:dyDescent="0.25">
      <c r="A23" s="78"/>
      <c r="B23" s="81" t="s">
        <v>34</v>
      </c>
      <c r="C23" s="108">
        <f>'[1]Ж-4'!D85</f>
        <v>4.5322564614151482E-2</v>
      </c>
      <c r="D23" s="91" t="s">
        <v>35</v>
      </c>
      <c r="E23" s="106"/>
      <c r="F23" s="81" t="s">
        <v>34</v>
      </c>
      <c r="G23" s="108">
        <f>'[1]Ж-4'!E85</f>
        <v>4.5586300222027858E-2</v>
      </c>
      <c r="H23" s="91" t="s">
        <v>35</v>
      </c>
    </row>
    <row r="24" spans="1:8" ht="15.75" x14ac:dyDescent="0.25">
      <c r="A24" s="78"/>
      <c r="B24" s="81" t="s">
        <v>36</v>
      </c>
      <c r="C24" s="108">
        <f>'[1]Ж-4'!D104</f>
        <v>3.7187745324431982E-2</v>
      </c>
      <c r="D24" s="91"/>
      <c r="E24" s="106"/>
      <c r="F24" s="81" t="s">
        <v>36</v>
      </c>
      <c r="G24" s="108">
        <f>'[1]Ж-4'!E104</f>
        <v>3.7404143771920292E-2</v>
      </c>
      <c r="H24" s="91"/>
    </row>
    <row r="25" spans="1:8" ht="15.75" x14ac:dyDescent="0.25">
      <c r="A25" s="78">
        <v>5</v>
      </c>
      <c r="B25" s="7" t="s">
        <v>37</v>
      </c>
      <c r="C25" s="99">
        <f>'[1]Ж-4'!D112</f>
        <v>2.6297335203366063E-3</v>
      </c>
      <c r="D25" s="94" t="s">
        <v>38</v>
      </c>
      <c r="E25" s="106">
        <v>5</v>
      </c>
      <c r="F25" s="7" t="s">
        <v>37</v>
      </c>
      <c r="G25" s="99">
        <f>'[1]Ж-4'!E112</f>
        <v>2.6450361488273674E-3</v>
      </c>
      <c r="H25" s="94" t="s">
        <v>38</v>
      </c>
    </row>
    <row r="26" spans="1:8" ht="15.75" x14ac:dyDescent="0.25">
      <c r="A26" s="78">
        <v>6</v>
      </c>
      <c r="B26" s="74" t="s">
        <v>39</v>
      </c>
      <c r="C26" s="108">
        <f>'[1]Ж-4'!D118</f>
        <v>1.3148667601683031E-2</v>
      </c>
      <c r="D26" s="91" t="s">
        <v>38</v>
      </c>
      <c r="E26" s="106">
        <v>6</v>
      </c>
      <c r="F26" s="74" t="s">
        <v>39</v>
      </c>
      <c r="G26" s="108">
        <f>'[1]Ж-4'!E118</f>
        <v>1.3225180744136835E-2</v>
      </c>
      <c r="H26" s="91" t="s">
        <v>38</v>
      </c>
    </row>
    <row r="27" spans="1:8" ht="15.75" x14ac:dyDescent="0.25">
      <c r="A27" s="73">
        <v>7</v>
      </c>
      <c r="B27" s="7" t="s">
        <v>40</v>
      </c>
      <c r="C27" s="99">
        <f>'[1]Ж-4'!D402</f>
        <v>0.86371868403751761</v>
      </c>
      <c r="D27" s="94" t="s">
        <v>38</v>
      </c>
      <c r="E27" s="129">
        <v>7</v>
      </c>
      <c r="F27" s="7" t="s">
        <v>40</v>
      </c>
      <c r="G27" s="99">
        <f>'[1]Ж-4'!E402</f>
        <v>0.90111554443660735</v>
      </c>
      <c r="H27" s="94" t="s">
        <v>38</v>
      </c>
    </row>
    <row r="28" spans="1:8" ht="15.75" x14ac:dyDescent="0.25">
      <c r="A28" s="78">
        <v>8</v>
      </c>
      <c r="B28" s="74" t="s">
        <v>43</v>
      </c>
      <c r="C28" s="108">
        <f>'[1]Ж-4'!D437</f>
        <v>1.3897017399887798E-2</v>
      </c>
      <c r="D28" s="91" t="s">
        <v>44</v>
      </c>
      <c r="E28" s="106">
        <v>8</v>
      </c>
      <c r="F28" s="74" t="s">
        <v>43</v>
      </c>
      <c r="G28" s="108">
        <f>'[1]Ж-4'!E437</f>
        <v>1.3977885249331686E-2</v>
      </c>
      <c r="H28" s="91" t="s">
        <v>44</v>
      </c>
    </row>
    <row r="29" spans="1:8" ht="15.75" x14ac:dyDescent="0.25">
      <c r="A29" s="73"/>
      <c r="B29" s="74" t="s">
        <v>45</v>
      </c>
      <c r="C29" s="108"/>
      <c r="D29" s="12"/>
      <c r="E29" s="129"/>
      <c r="F29" s="74" t="s">
        <v>45</v>
      </c>
      <c r="G29" s="108"/>
      <c r="H29" s="12"/>
    </row>
    <row r="30" spans="1:8" ht="15.75" x14ac:dyDescent="0.25">
      <c r="A30" s="78">
        <v>9</v>
      </c>
      <c r="B30" s="74" t="s">
        <v>46</v>
      </c>
      <c r="C30" s="108">
        <f>'[1]Ж-4'!D448</f>
        <v>6.6305969495091171E-3</v>
      </c>
      <c r="D30" s="94" t="s">
        <v>47</v>
      </c>
      <c r="E30" s="106">
        <v>9</v>
      </c>
      <c r="F30" s="74" t="s">
        <v>46</v>
      </c>
      <c r="G30" s="108">
        <f>'[1]Ж-4'!E448</f>
        <v>6.6691809204725795E-3</v>
      </c>
      <c r="H30" s="94" t="s">
        <v>47</v>
      </c>
    </row>
    <row r="31" spans="1:8" ht="15.75" x14ac:dyDescent="0.25">
      <c r="A31" s="73">
        <v>10</v>
      </c>
      <c r="B31" s="74" t="s">
        <v>48</v>
      </c>
      <c r="C31" s="108">
        <f>'[1]Ж-4'!D464</f>
        <v>4.1630785413744743E-2</v>
      </c>
      <c r="D31" s="91" t="s">
        <v>27</v>
      </c>
      <c r="E31" s="129">
        <v>10</v>
      </c>
      <c r="F31" s="74" t="s">
        <v>48</v>
      </c>
      <c r="G31" s="108">
        <f>'[1]Ж-4'!E464</f>
        <v>4.2583318638688049E-2</v>
      </c>
      <c r="H31" s="91" t="s">
        <v>27</v>
      </c>
    </row>
    <row r="32" spans="1:8" ht="16.5" thickBot="1" x14ac:dyDescent="0.3">
      <c r="A32" s="75"/>
      <c r="B32" s="79" t="s">
        <v>49</v>
      </c>
      <c r="C32" s="112"/>
      <c r="D32" s="38"/>
      <c r="E32" s="143"/>
      <c r="F32" s="79" t="s">
        <v>49</v>
      </c>
      <c r="G32" s="112"/>
      <c r="H32" s="24"/>
    </row>
    <row r="33" spans="1:8" ht="15.75" x14ac:dyDescent="0.25">
      <c r="A33" s="66"/>
      <c r="B33" s="47" t="s">
        <v>51</v>
      </c>
      <c r="C33" s="67">
        <f>C14+C18+C22+C23+C24+C27+C26+C25+C28+C30+C31+C15</f>
        <v>2.3383988796674338</v>
      </c>
      <c r="D33" s="68"/>
      <c r="E33" s="14"/>
      <c r="F33" s="47" t="s">
        <v>51</v>
      </c>
      <c r="G33" s="67">
        <f>G14+G18+G22+G23+G24+G27+G26+G25+G28+G30+G31+G15</f>
        <v>2.3520621855709822</v>
      </c>
      <c r="H33" s="68"/>
    </row>
    <row r="34" spans="1:8" ht="16.5" thickBot="1" x14ac:dyDescent="0.3">
      <c r="A34" s="69"/>
      <c r="B34" s="53" t="s">
        <v>66</v>
      </c>
      <c r="C34" s="70"/>
      <c r="D34" s="71"/>
      <c r="E34" s="14"/>
      <c r="F34" s="53" t="s">
        <v>66</v>
      </c>
      <c r="G34" s="70"/>
      <c r="H34" s="71"/>
    </row>
    <row r="35" spans="1:8" ht="15.75" hidden="1" x14ac:dyDescent="0.25">
      <c r="A35" s="87"/>
      <c r="B35" s="47" t="s">
        <v>71</v>
      </c>
      <c r="C35" s="88"/>
      <c r="D35" s="89"/>
      <c r="E35" s="87"/>
      <c r="F35" s="47" t="s">
        <v>71</v>
      </c>
      <c r="G35" s="88"/>
      <c r="H35" s="89"/>
    </row>
    <row r="36" spans="1:8" ht="15.75" hidden="1" x14ac:dyDescent="0.25">
      <c r="A36" s="9"/>
      <c r="B36" s="41" t="s">
        <v>72</v>
      </c>
      <c r="C36" s="42">
        <f>C33-C15</f>
        <v>1.9140625532298461</v>
      </c>
      <c r="D36" s="51"/>
      <c r="E36" s="9"/>
      <c r="F36" s="41" t="s">
        <v>72</v>
      </c>
      <c r="G36" s="42">
        <f>G33-G15</f>
        <v>1.9001504021112749</v>
      </c>
      <c r="H36" s="51"/>
    </row>
    <row r="37" spans="1:8" ht="16.5" hidden="1" thickBot="1" x14ac:dyDescent="0.3">
      <c r="A37" s="52"/>
      <c r="B37" s="53" t="s">
        <v>100</v>
      </c>
      <c r="C37" s="90"/>
      <c r="D37" s="55"/>
      <c r="E37" s="52"/>
      <c r="F37" s="53" t="s">
        <v>100</v>
      </c>
      <c r="G37" s="90"/>
      <c r="H37" s="55"/>
    </row>
    <row r="40" spans="1:8" ht="15.75" x14ac:dyDescent="0.25">
      <c r="B40" s="1" t="s">
        <v>60</v>
      </c>
      <c r="F40" s="1" t="s">
        <v>60</v>
      </c>
    </row>
    <row r="63" spans="1:8" ht="15.75" x14ac:dyDescent="0.25">
      <c r="A63" s="1"/>
      <c r="B63" s="1"/>
      <c r="C63" s="1" t="s">
        <v>0</v>
      </c>
      <c r="D63" s="1" t="s">
        <v>214</v>
      </c>
      <c r="E63" s="1"/>
      <c r="F63" s="1"/>
      <c r="G63" s="1" t="s">
        <v>0</v>
      </c>
      <c r="H63" s="1" t="s">
        <v>215</v>
      </c>
    </row>
    <row r="64" spans="1:8" ht="15.75" x14ac:dyDescent="0.25">
      <c r="A64" s="1"/>
      <c r="B64" s="1"/>
      <c r="C64" s="1" t="s">
        <v>3</v>
      </c>
      <c r="D64" s="1"/>
      <c r="E64" s="1"/>
      <c r="F64" s="1"/>
      <c r="G64" s="1" t="s">
        <v>3</v>
      </c>
      <c r="H64" s="1"/>
    </row>
    <row r="65" spans="1:8" ht="15.75" x14ac:dyDescent="0.25">
      <c r="A65" s="1"/>
      <c r="B65" s="1"/>
      <c r="C65" s="1" t="s">
        <v>4</v>
      </c>
      <c r="D65" s="1"/>
      <c r="E65" s="1"/>
      <c r="F65" s="1"/>
      <c r="G65" s="1" t="s">
        <v>4</v>
      </c>
      <c r="H65" s="1"/>
    </row>
    <row r="66" spans="1:8" ht="15.75" x14ac:dyDescent="0.25">
      <c r="A66" s="1"/>
      <c r="B66" s="1"/>
      <c r="C66" s="1" t="s">
        <v>5</v>
      </c>
      <c r="D66" s="1"/>
      <c r="E66" s="1"/>
      <c r="F66" s="1"/>
      <c r="G66" s="1" t="s">
        <v>5</v>
      </c>
      <c r="H66" s="1"/>
    </row>
    <row r="67" spans="1:8" ht="15.75" x14ac:dyDescent="0.25">
      <c r="A67" s="1"/>
      <c r="B67" s="2" t="s">
        <v>6</v>
      </c>
      <c r="C67" s="1"/>
      <c r="D67" s="1"/>
      <c r="E67" s="1"/>
      <c r="F67" s="2" t="s">
        <v>6</v>
      </c>
      <c r="G67" s="1"/>
      <c r="H67" s="1"/>
    </row>
    <row r="68" spans="1:8" ht="15.75" x14ac:dyDescent="0.25">
      <c r="A68" s="1" t="s">
        <v>7</v>
      </c>
      <c r="B68" s="1"/>
      <c r="C68" s="1"/>
      <c r="D68" s="1"/>
      <c r="E68" s="1" t="s">
        <v>7</v>
      </c>
      <c r="F68" s="1"/>
      <c r="G68" s="1"/>
      <c r="H68" s="1"/>
    </row>
    <row r="69" spans="1:8" ht="15.75" x14ac:dyDescent="0.25">
      <c r="A69" s="1" t="s">
        <v>216</v>
      </c>
      <c r="B69" s="1"/>
      <c r="C69" s="1"/>
      <c r="D69" s="1"/>
      <c r="E69" s="1" t="s">
        <v>217</v>
      </c>
      <c r="F69" s="1"/>
      <c r="G69" s="1"/>
      <c r="H69" s="1"/>
    </row>
    <row r="70" spans="1:8" ht="16.5" thickBot="1" x14ac:dyDescent="0.3">
      <c r="A70" s="1"/>
      <c r="B70" s="1"/>
      <c r="C70" s="1"/>
      <c r="D70" s="1"/>
      <c r="E70" s="1"/>
      <c r="F70" s="1"/>
      <c r="G70" s="1"/>
      <c r="H70" s="1"/>
    </row>
    <row r="71" spans="1:8" ht="15.75" x14ac:dyDescent="0.25">
      <c r="A71" s="3" t="s">
        <v>10</v>
      </c>
      <c r="B71" s="4" t="s">
        <v>11</v>
      </c>
      <c r="C71" s="3" t="s">
        <v>12</v>
      </c>
      <c r="D71" s="5" t="s">
        <v>13</v>
      </c>
      <c r="E71" s="3" t="s">
        <v>10</v>
      </c>
      <c r="F71" s="4" t="s">
        <v>11</v>
      </c>
      <c r="G71" s="3" t="s">
        <v>12</v>
      </c>
      <c r="H71" s="5" t="s">
        <v>13</v>
      </c>
    </row>
    <row r="72" spans="1:8" ht="16.5" thickBot="1" x14ac:dyDescent="0.3">
      <c r="A72" s="7" t="s">
        <v>14</v>
      </c>
      <c r="B72" s="6"/>
      <c r="C72" s="7" t="s">
        <v>15</v>
      </c>
      <c r="D72" s="8" t="s">
        <v>16</v>
      </c>
      <c r="E72" s="7" t="s">
        <v>14</v>
      </c>
      <c r="F72" s="6"/>
      <c r="G72" s="7" t="s">
        <v>15</v>
      </c>
      <c r="H72" s="8" t="s">
        <v>16</v>
      </c>
    </row>
    <row r="73" spans="1:8" ht="15.75" x14ac:dyDescent="0.25">
      <c r="A73" s="46"/>
      <c r="B73" s="3"/>
      <c r="C73" s="4"/>
      <c r="D73" s="3"/>
      <c r="E73" s="4"/>
      <c r="F73" s="3"/>
      <c r="G73" s="4"/>
      <c r="H73" s="3"/>
    </row>
    <row r="74" spans="1:8" ht="15.75" x14ac:dyDescent="0.25">
      <c r="A74" s="10">
        <v>1</v>
      </c>
      <c r="B74" s="74" t="s">
        <v>17</v>
      </c>
      <c r="C74" s="108">
        <f>'[1]Ж-4'!F23</f>
        <v>0.25946486782945732</v>
      </c>
      <c r="D74" s="93" t="s">
        <v>18</v>
      </c>
      <c r="E74" s="128">
        <v>1</v>
      </c>
      <c r="F74" s="74" t="s">
        <v>17</v>
      </c>
      <c r="G74" s="108">
        <f>'[1]Ж-4'!G23</f>
        <v>0.26642992076496164</v>
      </c>
      <c r="H74" s="93" t="s">
        <v>18</v>
      </c>
    </row>
    <row r="75" spans="1:8" ht="15.75" x14ac:dyDescent="0.25">
      <c r="A75" s="10">
        <v>2</v>
      </c>
      <c r="B75" s="74" t="s">
        <v>19</v>
      </c>
      <c r="C75" s="108">
        <f>'[1]Ж-4'!F34</f>
        <v>1.0129274885401758</v>
      </c>
      <c r="D75" s="16" t="s">
        <v>20</v>
      </c>
      <c r="E75" s="128">
        <v>2</v>
      </c>
      <c r="F75" s="74" t="s">
        <v>19</v>
      </c>
      <c r="G75" s="108">
        <f>'[1]Ж-4'!G34</f>
        <v>1.0033878692069287</v>
      </c>
      <c r="H75" s="16" t="s">
        <v>20</v>
      </c>
    </row>
    <row r="76" spans="1:8" ht="15.75" x14ac:dyDescent="0.25">
      <c r="A76" s="22"/>
      <c r="B76" s="7"/>
      <c r="C76" s="99"/>
      <c r="D76" s="19" t="s">
        <v>21</v>
      </c>
      <c r="E76" s="14"/>
      <c r="F76" s="7"/>
      <c r="G76" s="99"/>
      <c r="H76" s="19" t="s">
        <v>21</v>
      </c>
    </row>
    <row r="77" spans="1:8" ht="15.75" x14ac:dyDescent="0.25">
      <c r="A77" s="22"/>
      <c r="B77" s="7"/>
      <c r="C77" s="99"/>
      <c r="D77" s="21" t="s">
        <v>22</v>
      </c>
      <c r="E77" s="14"/>
      <c r="F77" s="7"/>
      <c r="G77" s="99"/>
      <c r="H77" s="21" t="s">
        <v>22</v>
      </c>
    </row>
    <row r="78" spans="1:8" ht="15.75" x14ac:dyDescent="0.25">
      <c r="A78" s="17">
        <v>3</v>
      </c>
      <c r="B78" s="79" t="s">
        <v>23</v>
      </c>
      <c r="C78" s="112">
        <f>'[1]Ж-4'!F53</f>
        <v>0.34610452154931964</v>
      </c>
      <c r="D78" s="19" t="s">
        <v>24</v>
      </c>
      <c r="E78" s="134">
        <v>3</v>
      </c>
      <c r="F78" s="79" t="s">
        <v>23</v>
      </c>
      <c r="G78" s="112">
        <f>'[1]Ж-4'!G53</f>
        <v>0.33634552377291393</v>
      </c>
      <c r="H78" s="19" t="s">
        <v>24</v>
      </c>
    </row>
    <row r="79" spans="1:8" ht="15.75" x14ac:dyDescent="0.25">
      <c r="A79" s="20"/>
      <c r="B79" s="80" t="s">
        <v>25</v>
      </c>
      <c r="C79" s="113"/>
      <c r="D79" s="19"/>
      <c r="E79" s="137"/>
      <c r="F79" s="80" t="s">
        <v>25</v>
      </c>
      <c r="G79" s="113"/>
      <c r="H79" s="19"/>
    </row>
    <row r="80" spans="1:8" ht="15.75" x14ac:dyDescent="0.25">
      <c r="A80" s="10">
        <v>4</v>
      </c>
      <c r="B80" s="81" t="s">
        <v>26</v>
      </c>
      <c r="C80" s="108">
        <f>'[1]Ж-4'!F61</f>
        <v>0.50643970117395942</v>
      </c>
      <c r="D80" s="91" t="s">
        <v>27</v>
      </c>
      <c r="E80" s="128">
        <v>4</v>
      </c>
      <c r="F80" s="81" t="s">
        <v>26</v>
      </c>
      <c r="G80" s="108">
        <f>'[1]Ж-4'!G61</f>
        <v>0.48840469328941949</v>
      </c>
      <c r="H80" s="91" t="s">
        <v>27</v>
      </c>
    </row>
    <row r="81" spans="1:8" ht="15.75" x14ac:dyDescent="0.25">
      <c r="A81" s="10" t="s">
        <v>151</v>
      </c>
      <c r="B81" s="81" t="s">
        <v>28</v>
      </c>
      <c r="C81" s="108"/>
      <c r="D81" s="91" t="s">
        <v>29</v>
      </c>
      <c r="E81" s="128" t="s">
        <v>151</v>
      </c>
      <c r="F81" s="81" t="s">
        <v>28</v>
      </c>
      <c r="G81" s="108"/>
      <c r="H81" s="91" t="s">
        <v>29</v>
      </c>
    </row>
    <row r="82" spans="1:8" ht="15.75" x14ac:dyDescent="0.25">
      <c r="A82" s="10"/>
      <c r="B82" s="81" t="s">
        <v>30</v>
      </c>
      <c r="C82" s="108"/>
      <c r="D82" s="91" t="s">
        <v>47</v>
      </c>
      <c r="E82" s="128"/>
      <c r="F82" s="81" t="s">
        <v>30</v>
      </c>
      <c r="G82" s="108"/>
      <c r="H82" s="91" t="s">
        <v>47</v>
      </c>
    </row>
    <row r="83" spans="1:8" ht="15.75" x14ac:dyDescent="0.25">
      <c r="A83" s="22"/>
      <c r="B83" s="125" t="s">
        <v>32</v>
      </c>
      <c r="C83" s="99">
        <f>'[1]Ж-4'!F74</f>
        <v>0.15415617683906974</v>
      </c>
      <c r="D83" s="94" t="s">
        <v>33</v>
      </c>
      <c r="E83" s="14"/>
      <c r="F83" s="125" t="s">
        <v>32</v>
      </c>
      <c r="G83" s="99">
        <f>'[1]Ж-4'!G74</f>
        <v>0.15288583186980273</v>
      </c>
      <c r="H83" s="94" t="s">
        <v>33</v>
      </c>
    </row>
    <row r="84" spans="1:8" ht="15.75" x14ac:dyDescent="0.25">
      <c r="A84" s="22"/>
      <c r="B84" s="81" t="s">
        <v>34</v>
      </c>
      <c r="C84" s="108">
        <f>'[1]Ж-4'!F85</f>
        <v>4.496221824472868E-2</v>
      </c>
      <c r="D84" s="91" t="s">
        <v>35</v>
      </c>
      <c r="E84" s="14"/>
      <c r="F84" s="81" t="s">
        <v>34</v>
      </c>
      <c r="G84" s="108">
        <f>'[1]Ж-4'!G85</f>
        <v>4.5865749560940826E-2</v>
      </c>
      <c r="H84" s="91" t="s">
        <v>35</v>
      </c>
    </row>
    <row r="85" spans="1:8" ht="15.75" x14ac:dyDescent="0.25">
      <c r="A85" s="22"/>
      <c r="B85" s="81" t="s">
        <v>36</v>
      </c>
      <c r="C85" s="108">
        <f>'[1]Ж-4'!F104</f>
        <v>3.7254409402775197E-2</v>
      </c>
      <c r="D85" s="91"/>
      <c r="E85" s="14"/>
      <c r="F85" s="81" t="s">
        <v>36</v>
      </c>
      <c r="G85" s="108">
        <f>'[1]Ж-4'!G104</f>
        <v>3.6947409368535661E-2</v>
      </c>
      <c r="H85" s="91"/>
    </row>
    <row r="86" spans="1:8" ht="15.75" x14ac:dyDescent="0.25">
      <c r="A86" s="22">
        <v>6</v>
      </c>
      <c r="B86" s="7" t="s">
        <v>37</v>
      </c>
      <c r="C86" s="99">
        <f>'[1]Ж-4'!F112</f>
        <v>1.3081395348837209E-3</v>
      </c>
      <c r="D86" s="94" t="s">
        <v>38</v>
      </c>
      <c r="E86" s="14">
        <v>6</v>
      </c>
      <c r="F86" s="7" t="s">
        <v>37</v>
      </c>
      <c r="G86" s="99">
        <f>'[1]Ж-4'!G112</f>
        <v>1.2973596328952743E-3</v>
      </c>
      <c r="H86" s="94" t="s">
        <v>38</v>
      </c>
    </row>
    <row r="87" spans="1:8" ht="15.75" x14ac:dyDescent="0.25">
      <c r="A87" s="10">
        <v>7</v>
      </c>
      <c r="B87" s="74" t="s">
        <v>39</v>
      </c>
      <c r="C87" s="108">
        <f>'[1]Ж-4'!F118</f>
        <v>6.540697674418605E-3</v>
      </c>
      <c r="D87" s="91" t="s">
        <v>38</v>
      </c>
      <c r="E87" s="128">
        <v>7</v>
      </c>
      <c r="F87" s="74" t="s">
        <v>39</v>
      </c>
      <c r="G87" s="108">
        <f>'[1]Ж-4'!G118</f>
        <v>6.4867981644763702E-3</v>
      </c>
      <c r="H87" s="91" t="s">
        <v>38</v>
      </c>
    </row>
    <row r="88" spans="1:8" ht="15.75" x14ac:dyDescent="0.25">
      <c r="A88" s="22">
        <v>8</v>
      </c>
      <c r="B88" s="7" t="s">
        <v>40</v>
      </c>
      <c r="C88" s="99">
        <f>'[1]Ж-4'!F402</f>
        <v>0.82006676683995661</v>
      </c>
      <c r="D88" s="94" t="s">
        <v>38</v>
      </c>
      <c r="E88" s="14">
        <v>8</v>
      </c>
      <c r="F88" s="7" t="s">
        <v>40</v>
      </c>
      <c r="G88" s="99">
        <f>'[1]Ж-4'!G402</f>
        <v>0.85426231290392318</v>
      </c>
      <c r="H88" s="94" t="s">
        <v>38</v>
      </c>
    </row>
    <row r="89" spans="1:8" ht="15.75" x14ac:dyDescent="0.25">
      <c r="A89" s="10">
        <v>9</v>
      </c>
      <c r="B89" s="74" t="s">
        <v>65</v>
      </c>
      <c r="C89" s="108">
        <f>'[1]Ж-4'!F425</f>
        <v>6.835782E-2</v>
      </c>
      <c r="D89" s="91" t="s">
        <v>27</v>
      </c>
      <c r="E89" s="128">
        <v>9</v>
      </c>
      <c r="F89" s="74" t="s">
        <v>65</v>
      </c>
      <c r="G89" s="108">
        <f>'[1]Ж-4'!G425</f>
        <v>6.8357819999999986E-2</v>
      </c>
      <c r="H89" s="91" t="s">
        <v>27</v>
      </c>
    </row>
    <row r="90" spans="1:8" ht="15.75" x14ac:dyDescent="0.25">
      <c r="A90" s="22"/>
      <c r="B90" s="7" t="s">
        <v>42</v>
      </c>
      <c r="C90" s="99"/>
      <c r="D90" s="94"/>
      <c r="E90" s="14"/>
      <c r="F90" s="7" t="s">
        <v>42</v>
      </c>
      <c r="G90" s="99"/>
      <c r="H90" s="94"/>
    </row>
    <row r="91" spans="1:8" ht="15.75" x14ac:dyDescent="0.25">
      <c r="A91" s="10">
        <v>10</v>
      </c>
      <c r="B91" s="74" t="s">
        <v>43</v>
      </c>
      <c r="C91" s="108">
        <f>'[1]Ж-4'!F437</f>
        <v>1.5380386068532899E-2</v>
      </c>
      <c r="D91" s="91" t="s">
        <v>44</v>
      </c>
      <c r="E91" s="128">
        <v>10</v>
      </c>
      <c r="F91" s="74" t="s">
        <v>43</v>
      </c>
      <c r="G91" s="108">
        <f>'[1]Ж-4'!G437</f>
        <v>1.5235535593101888E-2</v>
      </c>
      <c r="H91" s="91" t="s">
        <v>44</v>
      </c>
    </row>
    <row r="92" spans="1:8" ht="15.75" x14ac:dyDescent="0.25">
      <c r="A92" s="10"/>
      <c r="B92" s="74" t="s">
        <v>45</v>
      </c>
      <c r="C92" s="108"/>
      <c r="D92" s="91"/>
      <c r="E92" s="128"/>
      <c r="F92" s="74" t="s">
        <v>45</v>
      </c>
      <c r="G92" s="108"/>
      <c r="H92" s="91"/>
    </row>
    <row r="93" spans="1:8" ht="15.75" x14ac:dyDescent="0.25">
      <c r="A93" s="10">
        <v>11</v>
      </c>
      <c r="B93" s="74" t="s">
        <v>46</v>
      </c>
      <c r="C93" s="108">
        <f>'[1]Ж-4'!F448</f>
        <v>3.302256311998254E-3</v>
      </c>
      <c r="D93" s="94" t="s">
        <v>47</v>
      </c>
      <c r="E93" s="128">
        <v>11</v>
      </c>
      <c r="F93" s="74" t="s">
        <v>46</v>
      </c>
      <c r="G93" s="108">
        <f>'[1]Ж-4'!G448</f>
        <v>3.2711560915839799E-3</v>
      </c>
      <c r="H93" s="94" t="s">
        <v>47</v>
      </c>
    </row>
    <row r="94" spans="1:8" ht="15.75" x14ac:dyDescent="0.25">
      <c r="A94" s="10">
        <v>12</v>
      </c>
      <c r="B94" s="74" t="s">
        <v>48</v>
      </c>
      <c r="C94" s="108">
        <f>'[1]Ж-4'!F464</f>
        <v>0.11831602435060994</v>
      </c>
      <c r="D94" s="91" t="s">
        <v>27</v>
      </c>
      <c r="E94" s="128">
        <v>12</v>
      </c>
      <c r="F94" s="74" t="s">
        <v>48</v>
      </c>
      <c r="G94" s="108">
        <f>'[1]Ж-4'!G464</f>
        <v>0.10994190711866034</v>
      </c>
      <c r="H94" s="91" t="s">
        <v>27</v>
      </c>
    </row>
    <row r="95" spans="1:8" ht="15.75" x14ac:dyDescent="0.25">
      <c r="A95" s="10"/>
      <c r="B95" s="74" t="s">
        <v>49</v>
      </c>
      <c r="C95" s="108"/>
      <c r="D95" s="91"/>
      <c r="E95" s="128"/>
      <c r="F95" s="74" t="s">
        <v>49</v>
      </c>
      <c r="G95" s="108"/>
      <c r="H95" s="91"/>
    </row>
    <row r="96" spans="1:8" ht="16.5" thickBot="1" x14ac:dyDescent="0.3">
      <c r="A96" s="64">
        <v>13</v>
      </c>
      <c r="B96" s="84" t="s">
        <v>50</v>
      </c>
      <c r="C96" s="111">
        <f>'[1]Ж-4'!F472</f>
        <v>9.4776947705442899E-2</v>
      </c>
      <c r="D96" s="102" t="s">
        <v>27</v>
      </c>
      <c r="E96" s="133">
        <v>13</v>
      </c>
      <c r="F96" s="84" t="s">
        <v>50</v>
      </c>
      <c r="G96" s="111">
        <f>'[1]Ж-4'!G472</f>
        <v>8.9055166735282007E-2</v>
      </c>
      <c r="H96" s="102" t="s">
        <v>27</v>
      </c>
    </row>
    <row r="97" spans="1:8" ht="15.75" x14ac:dyDescent="0.25">
      <c r="A97" s="40"/>
      <c r="B97" s="41" t="s">
        <v>51</v>
      </c>
      <c r="C97" s="42">
        <f>C75+C80+C86+C87+C88+C89+C91+C93+C94+C96+C78+C83+C84+C85+C76+C74</f>
        <v>3.4893584220653295</v>
      </c>
      <c r="D97" s="43"/>
      <c r="E97" s="40"/>
      <c r="F97" s="41" t="s">
        <v>51</v>
      </c>
      <c r="G97" s="42">
        <f>G75+G80+G86+G87+G88+G89+G91+G93+G94+G96+G78+G83+G84+G85+G76+G74</f>
        <v>3.4781750540734264</v>
      </c>
      <c r="H97" s="43"/>
    </row>
    <row r="98" spans="1:8" ht="15.75" x14ac:dyDescent="0.25">
      <c r="A98" s="40"/>
      <c r="B98" s="41" t="s">
        <v>52</v>
      </c>
      <c r="C98" s="44"/>
      <c r="D98" s="45"/>
      <c r="E98" s="40"/>
      <c r="F98" s="41" t="s">
        <v>52</v>
      </c>
      <c r="G98" s="44"/>
      <c r="H98" s="45"/>
    </row>
    <row r="99" spans="1:8" ht="16.5" thickBot="1" x14ac:dyDescent="0.3">
      <c r="A99" s="40"/>
      <c r="B99" s="41" t="s">
        <v>53</v>
      </c>
      <c r="C99" s="44"/>
      <c r="D99" s="45"/>
      <c r="E99" s="40"/>
      <c r="F99" s="41" t="s">
        <v>53</v>
      </c>
      <c r="G99" s="44"/>
      <c r="H99" s="45"/>
    </row>
    <row r="100" spans="1:8" ht="15.75" x14ac:dyDescent="0.25">
      <c r="A100" s="9"/>
      <c r="B100" s="47" t="s">
        <v>51</v>
      </c>
      <c r="C100" s="119">
        <f>C75+C78+C83+C84+C85+C86+C91+C93+C94+C87+C88+C76+C74</f>
        <v>2.8197839531859268</v>
      </c>
      <c r="D100" s="49"/>
      <c r="E100" s="9"/>
      <c r="F100" s="47" t="s">
        <v>51</v>
      </c>
      <c r="G100" s="119">
        <f>G75+G78+G83+G84+G85+G86+G91+G93+G94+G87+G88+G76+G74</f>
        <v>2.8323573740487245</v>
      </c>
      <c r="H100" s="49"/>
    </row>
    <row r="101" spans="1:8" ht="15.75" x14ac:dyDescent="0.25">
      <c r="A101" s="9"/>
      <c r="B101" s="41" t="s">
        <v>54</v>
      </c>
      <c r="C101" s="56"/>
      <c r="D101" s="51"/>
      <c r="E101" s="9"/>
      <c r="F101" s="41" t="s">
        <v>54</v>
      </c>
      <c r="G101" s="56"/>
      <c r="H101" s="51"/>
    </row>
    <row r="102" spans="1:8" ht="16.5" thickBot="1" x14ac:dyDescent="0.3">
      <c r="A102" s="52"/>
      <c r="B102" s="53" t="s">
        <v>55</v>
      </c>
      <c r="C102" s="120"/>
      <c r="D102" s="55"/>
      <c r="E102" s="52"/>
      <c r="F102" s="53" t="s">
        <v>55</v>
      </c>
      <c r="G102" s="120"/>
      <c r="H102" s="55"/>
    </row>
    <row r="103" spans="1:8" ht="15.75" hidden="1" x14ac:dyDescent="0.25">
      <c r="A103" s="40"/>
      <c r="B103" s="41" t="s">
        <v>51</v>
      </c>
      <c r="C103" s="42">
        <f>C97-C76-C75</f>
        <v>2.4764309335251538</v>
      </c>
      <c r="D103" s="43"/>
      <c r="E103" s="40"/>
      <c r="F103" s="41" t="s">
        <v>51</v>
      </c>
      <c r="G103" s="42">
        <f>G97-G76-G75</f>
        <v>2.4747871848664977</v>
      </c>
      <c r="H103" s="43"/>
    </row>
    <row r="104" spans="1:8" ht="15.75" hidden="1" x14ac:dyDescent="0.25">
      <c r="A104" s="40"/>
      <c r="B104" s="41" t="s">
        <v>56</v>
      </c>
      <c r="C104" s="44"/>
      <c r="D104" s="45"/>
      <c r="E104" s="40"/>
      <c r="F104" s="41" t="s">
        <v>56</v>
      </c>
      <c r="G104" s="44"/>
      <c r="H104" s="45"/>
    </row>
    <row r="105" spans="1:8" ht="15.75" hidden="1" x14ac:dyDescent="0.25">
      <c r="A105" s="40"/>
      <c r="B105" s="41" t="s">
        <v>57</v>
      </c>
      <c r="C105" s="44"/>
      <c r="D105" s="45"/>
      <c r="E105" s="40"/>
      <c r="F105" s="41" t="s">
        <v>57</v>
      </c>
      <c r="G105" s="44"/>
      <c r="H105" s="45"/>
    </row>
    <row r="106" spans="1:8" ht="16.5" hidden="1" thickBot="1" x14ac:dyDescent="0.3">
      <c r="A106" s="58"/>
      <c r="B106" s="41" t="s">
        <v>53</v>
      </c>
      <c r="C106" s="70"/>
      <c r="D106" s="71"/>
      <c r="E106" s="58"/>
      <c r="F106" s="41" t="s">
        <v>53</v>
      </c>
      <c r="G106" s="70"/>
      <c r="H106" s="71"/>
    </row>
    <row r="107" spans="1:8" ht="15.75" hidden="1" x14ac:dyDescent="0.25">
      <c r="A107" s="9"/>
      <c r="B107" s="47" t="s">
        <v>51</v>
      </c>
      <c r="C107" s="42">
        <f>C100-C75</f>
        <v>1.806856464645751</v>
      </c>
      <c r="D107" s="51"/>
      <c r="E107" s="9"/>
      <c r="F107" s="47" t="s">
        <v>51</v>
      </c>
      <c r="G107" s="42">
        <f>G100-G75</f>
        <v>1.8289695048417958</v>
      </c>
      <c r="H107" s="51"/>
    </row>
    <row r="108" spans="1:8" ht="15.75" hidden="1" x14ac:dyDescent="0.25">
      <c r="A108" s="9"/>
      <c r="B108" s="41" t="s">
        <v>58</v>
      </c>
      <c r="C108" s="42"/>
      <c r="D108" s="51"/>
      <c r="E108" s="9"/>
      <c r="F108" s="41" t="s">
        <v>58</v>
      </c>
      <c r="G108" s="42"/>
      <c r="H108" s="51"/>
    </row>
    <row r="109" spans="1:8" ht="15.75" hidden="1" x14ac:dyDescent="0.25">
      <c r="A109" s="9"/>
      <c r="B109" s="41" t="s">
        <v>57</v>
      </c>
      <c r="C109" s="42"/>
      <c r="D109" s="51"/>
      <c r="E109" s="9"/>
      <c r="F109" s="41" t="s">
        <v>57</v>
      </c>
      <c r="G109" s="42"/>
      <c r="H109" s="51"/>
    </row>
    <row r="110" spans="1:8" ht="16.5" hidden="1" thickBot="1" x14ac:dyDescent="0.3">
      <c r="A110" s="52"/>
      <c r="B110" s="53" t="s">
        <v>59</v>
      </c>
      <c r="C110" s="90"/>
      <c r="D110" s="55"/>
      <c r="E110" s="52"/>
      <c r="F110" s="53" t="s">
        <v>59</v>
      </c>
      <c r="G110" s="90"/>
      <c r="H110" s="55"/>
    </row>
    <row r="113" spans="1:8" ht="15.75" x14ac:dyDescent="0.25">
      <c r="B113" s="1" t="s">
        <v>60</v>
      </c>
      <c r="F113" s="1" t="s">
        <v>60</v>
      </c>
    </row>
    <row r="114" spans="1:8" ht="15.75" x14ac:dyDescent="0.25">
      <c r="B114" s="1"/>
      <c r="F114" s="1"/>
    </row>
    <row r="115" spans="1:8" ht="15.75" x14ac:dyDescent="0.25">
      <c r="B115" s="1"/>
      <c r="F115" s="1"/>
    </row>
    <row r="116" spans="1:8" ht="15.75" x14ac:dyDescent="0.25">
      <c r="B116" s="1"/>
      <c r="F116" s="1"/>
    </row>
    <row r="117" spans="1:8" ht="15.75" x14ac:dyDescent="0.25">
      <c r="B117" s="1"/>
      <c r="F117" s="1"/>
    </row>
    <row r="118" spans="1:8" ht="15.75" x14ac:dyDescent="0.25">
      <c r="B118" s="1"/>
      <c r="F118" s="1"/>
    </row>
    <row r="126" spans="1:8" ht="15.75" x14ac:dyDescent="0.25">
      <c r="A126" s="1"/>
      <c r="B126" s="1"/>
      <c r="C126" s="1" t="s">
        <v>0</v>
      </c>
      <c r="D126" s="1" t="s">
        <v>218</v>
      </c>
      <c r="E126" s="1"/>
      <c r="F126" s="1"/>
      <c r="G126" s="1" t="s">
        <v>0</v>
      </c>
      <c r="H126" s="1" t="s">
        <v>219</v>
      </c>
    </row>
    <row r="127" spans="1:8" ht="15.75" x14ac:dyDescent="0.25">
      <c r="A127" s="1"/>
      <c r="B127" s="1"/>
      <c r="C127" s="1" t="s">
        <v>3</v>
      </c>
      <c r="D127" s="1"/>
      <c r="E127" s="1"/>
      <c r="F127" s="1"/>
      <c r="G127" s="1" t="s">
        <v>3</v>
      </c>
      <c r="H127" s="1"/>
    </row>
    <row r="128" spans="1:8" ht="15.75" x14ac:dyDescent="0.25">
      <c r="A128" s="1"/>
      <c r="B128" s="1"/>
      <c r="C128" s="1" t="s">
        <v>4</v>
      </c>
      <c r="D128" s="1"/>
      <c r="E128" s="1"/>
      <c r="F128" s="1"/>
      <c r="G128" s="1" t="s">
        <v>4</v>
      </c>
      <c r="H128" s="1"/>
    </row>
    <row r="129" spans="1:8" ht="15.75" x14ac:dyDescent="0.25">
      <c r="A129" s="1"/>
      <c r="B129" s="1"/>
      <c r="C129" s="1" t="s">
        <v>5</v>
      </c>
      <c r="D129" s="1"/>
      <c r="E129" s="1"/>
      <c r="F129" s="1"/>
      <c r="G129" s="1" t="s">
        <v>5</v>
      </c>
      <c r="H129" s="1"/>
    </row>
    <row r="130" spans="1:8" ht="15.75" x14ac:dyDescent="0.25">
      <c r="A130" s="1"/>
      <c r="B130" s="2" t="s">
        <v>6</v>
      </c>
      <c r="C130" s="1"/>
      <c r="D130" s="1"/>
      <c r="E130" s="1"/>
      <c r="F130" s="2" t="s">
        <v>6</v>
      </c>
      <c r="G130" s="1"/>
      <c r="H130" s="1"/>
    </row>
    <row r="131" spans="1:8" ht="15.75" x14ac:dyDescent="0.25">
      <c r="A131" s="1" t="s">
        <v>7</v>
      </c>
      <c r="B131" s="1"/>
      <c r="C131" s="1"/>
      <c r="D131" s="1"/>
      <c r="E131" s="1" t="s">
        <v>7</v>
      </c>
      <c r="F131" s="1"/>
      <c r="G131" s="1"/>
      <c r="H131" s="1"/>
    </row>
    <row r="132" spans="1:8" ht="15.75" x14ac:dyDescent="0.25">
      <c r="A132" s="1" t="s">
        <v>220</v>
      </c>
      <c r="B132" s="1"/>
      <c r="C132" s="1"/>
      <c r="D132" s="1"/>
      <c r="E132" s="1" t="s">
        <v>221</v>
      </c>
      <c r="F132" s="1"/>
      <c r="G132" s="1"/>
      <c r="H132" s="1"/>
    </row>
    <row r="133" spans="1:8" ht="16.5" thickBot="1" x14ac:dyDescent="0.3">
      <c r="A133" s="1"/>
      <c r="B133" s="1"/>
      <c r="C133" s="1"/>
      <c r="D133" s="1"/>
      <c r="E133" s="1"/>
      <c r="F133" s="1"/>
      <c r="G133" s="1"/>
      <c r="H133" s="1"/>
    </row>
    <row r="134" spans="1:8" ht="15.75" x14ac:dyDescent="0.25">
      <c r="A134" s="3" t="s">
        <v>10</v>
      </c>
      <c r="B134" s="4" t="s">
        <v>11</v>
      </c>
      <c r="C134" s="3" t="s">
        <v>12</v>
      </c>
      <c r="D134" s="5" t="s">
        <v>13</v>
      </c>
      <c r="E134" s="3" t="s">
        <v>10</v>
      </c>
      <c r="F134" s="4" t="s">
        <v>11</v>
      </c>
      <c r="G134" s="3" t="s">
        <v>12</v>
      </c>
      <c r="H134" s="5" t="s">
        <v>13</v>
      </c>
    </row>
    <row r="135" spans="1:8" ht="16.5" thickBot="1" x14ac:dyDescent="0.3">
      <c r="A135" s="7" t="s">
        <v>14</v>
      </c>
      <c r="B135" s="6"/>
      <c r="C135" s="7" t="s">
        <v>15</v>
      </c>
      <c r="D135" s="8" t="s">
        <v>16</v>
      </c>
      <c r="E135" s="7" t="s">
        <v>14</v>
      </c>
      <c r="F135" s="6"/>
      <c r="G135" s="7" t="s">
        <v>15</v>
      </c>
      <c r="H135" s="8" t="s">
        <v>16</v>
      </c>
    </row>
    <row r="136" spans="1:8" ht="15.75" x14ac:dyDescent="0.25">
      <c r="A136" s="46"/>
      <c r="B136" s="3"/>
      <c r="C136" s="4"/>
      <c r="D136" s="3"/>
      <c r="E136" s="4"/>
      <c r="F136" s="3"/>
      <c r="G136" s="4"/>
      <c r="H136" s="3"/>
    </row>
    <row r="137" spans="1:8" ht="15.75" x14ac:dyDescent="0.25">
      <c r="A137" s="73">
        <v>1</v>
      </c>
      <c r="B137" s="74" t="s">
        <v>17</v>
      </c>
      <c r="C137" s="108">
        <f>'[1]Ж-4'!H23</f>
        <v>0.24186287809864554</v>
      </c>
      <c r="D137" s="93" t="s">
        <v>18</v>
      </c>
      <c r="E137" s="129">
        <v>1</v>
      </c>
      <c r="F137" s="74" t="s">
        <v>17</v>
      </c>
      <c r="G137" s="108">
        <f>'[1]Ж-4'!L23</f>
        <v>0.34089697622569043</v>
      </c>
      <c r="H137" s="93" t="s">
        <v>18</v>
      </c>
    </row>
    <row r="138" spans="1:8" ht="15.75" x14ac:dyDescent="0.25">
      <c r="A138" s="73">
        <v>2</v>
      </c>
      <c r="B138" s="74" t="s">
        <v>19</v>
      </c>
      <c r="C138" s="108">
        <f>'[1]Ж-4'!H34</f>
        <v>0.52401365765173669</v>
      </c>
      <c r="D138" s="16" t="s">
        <v>20</v>
      </c>
      <c r="E138" s="129">
        <v>2</v>
      </c>
      <c r="F138" s="74" t="s">
        <v>19</v>
      </c>
      <c r="G138" s="108">
        <f>'[1]Ж-4'!L34</f>
        <v>0.52801018573541425</v>
      </c>
      <c r="H138" s="16" t="s">
        <v>20</v>
      </c>
    </row>
    <row r="139" spans="1:8" ht="15.75" x14ac:dyDescent="0.25">
      <c r="A139" s="75"/>
      <c r="B139" s="7"/>
      <c r="C139" s="99"/>
      <c r="D139" s="19" t="s">
        <v>21</v>
      </c>
      <c r="E139" s="141"/>
      <c r="F139" s="7"/>
      <c r="G139" s="99"/>
      <c r="H139" s="19" t="s">
        <v>21</v>
      </c>
    </row>
    <row r="140" spans="1:8" ht="15.75" x14ac:dyDescent="0.25">
      <c r="A140" s="77"/>
      <c r="B140" s="7"/>
      <c r="C140" s="99"/>
      <c r="D140" s="21" t="s">
        <v>22</v>
      </c>
      <c r="E140" s="142"/>
      <c r="F140" s="7"/>
      <c r="G140" s="99"/>
      <c r="H140" s="21" t="s">
        <v>22</v>
      </c>
    </row>
    <row r="141" spans="1:8" ht="15.75" x14ac:dyDescent="0.25">
      <c r="A141" s="78">
        <v>3</v>
      </c>
      <c r="B141" s="79" t="s">
        <v>23</v>
      </c>
      <c r="C141" s="112">
        <f>'[1]Ж-4'!H53</f>
        <v>0.35448115264039959</v>
      </c>
      <c r="D141" s="19" t="s">
        <v>24</v>
      </c>
      <c r="E141" s="106">
        <v>3</v>
      </c>
      <c r="F141" s="79" t="s">
        <v>23</v>
      </c>
      <c r="G141" s="112">
        <f>'[1]Ж-4'!L53</f>
        <v>0.30605167303150038</v>
      </c>
      <c r="H141" s="19" t="s">
        <v>24</v>
      </c>
    </row>
    <row r="142" spans="1:8" ht="15.75" x14ac:dyDescent="0.25">
      <c r="A142" s="78"/>
      <c r="B142" s="80" t="s">
        <v>25</v>
      </c>
      <c r="C142" s="113"/>
      <c r="D142" s="19"/>
      <c r="E142" s="106"/>
      <c r="F142" s="80" t="s">
        <v>25</v>
      </c>
      <c r="G142" s="113"/>
      <c r="H142" s="19"/>
    </row>
    <row r="143" spans="1:8" ht="15.75" x14ac:dyDescent="0.25">
      <c r="A143" s="73">
        <v>4</v>
      </c>
      <c r="B143" s="81" t="s">
        <v>28</v>
      </c>
      <c r="C143" s="108"/>
      <c r="D143" s="91" t="s">
        <v>29</v>
      </c>
      <c r="E143" s="129">
        <v>4</v>
      </c>
      <c r="F143" s="81" t="s">
        <v>28</v>
      </c>
      <c r="G143" s="108"/>
      <c r="H143" s="91" t="s">
        <v>29</v>
      </c>
    </row>
    <row r="144" spans="1:8" ht="15.75" x14ac:dyDescent="0.25">
      <c r="A144" s="73"/>
      <c r="B144" s="81" t="s">
        <v>30</v>
      </c>
      <c r="C144" s="108"/>
      <c r="D144" s="91" t="s">
        <v>47</v>
      </c>
      <c r="E144" s="129"/>
      <c r="F144" s="81" t="s">
        <v>30</v>
      </c>
      <c r="G144" s="108"/>
      <c r="H144" s="91" t="s">
        <v>47</v>
      </c>
    </row>
    <row r="145" spans="1:8" ht="15.75" x14ac:dyDescent="0.25">
      <c r="A145" s="73"/>
      <c r="B145" s="125" t="s">
        <v>32</v>
      </c>
      <c r="C145" s="99">
        <f>'[1]Ж-4'!H74</f>
        <v>0.19481275095047276</v>
      </c>
      <c r="D145" s="94" t="s">
        <v>33</v>
      </c>
      <c r="E145" s="129"/>
      <c r="F145" s="125" t="s">
        <v>32</v>
      </c>
      <c r="G145" s="99">
        <f>'[1]Ж-4'!L74</f>
        <v>0.19980638582201662</v>
      </c>
      <c r="H145" s="94" t="s">
        <v>33</v>
      </c>
    </row>
    <row r="146" spans="1:8" ht="15.75" x14ac:dyDescent="0.25">
      <c r="A146" s="78"/>
      <c r="B146" s="81" t="s">
        <v>34</v>
      </c>
      <c r="C146" s="108">
        <f>'[1]Ж-4'!H85</f>
        <v>4.4044621954019932E-2</v>
      </c>
      <c r="D146" s="91" t="s">
        <v>35</v>
      </c>
      <c r="E146" s="106"/>
      <c r="F146" s="81" t="s">
        <v>34</v>
      </c>
      <c r="G146" s="108">
        <f>'[1]Ж-4'!L85</f>
        <v>4.565372217992892E-2</v>
      </c>
      <c r="H146" s="91" t="s">
        <v>35</v>
      </c>
    </row>
    <row r="147" spans="1:8" ht="15.75" x14ac:dyDescent="0.25">
      <c r="A147" s="78"/>
      <c r="B147" s="81" t="s">
        <v>36</v>
      </c>
      <c r="C147" s="108">
        <f>'[1]Ж-4'!H104</f>
        <v>3.6421514308131862E-2</v>
      </c>
      <c r="D147" s="91"/>
      <c r="E147" s="106"/>
      <c r="F147" s="81" t="s">
        <v>36</v>
      </c>
      <c r="G147" s="108">
        <f>'[1]Ж-4'!L104</f>
        <v>3.5521135257247399E-2</v>
      </c>
      <c r="H147" s="91"/>
    </row>
    <row r="148" spans="1:8" ht="15.75" x14ac:dyDescent="0.25">
      <c r="A148" s="78">
        <v>5</v>
      </c>
      <c r="B148" s="7" t="s">
        <v>37</v>
      </c>
      <c r="C148" s="99">
        <f>'[1]Ж-4'!H112</f>
        <v>2.6833631484794273E-3</v>
      </c>
      <c r="D148" s="94" t="s">
        <v>38</v>
      </c>
      <c r="E148" s="106">
        <v>5</v>
      </c>
      <c r="F148" s="7" t="s">
        <v>37</v>
      </c>
      <c r="G148" s="99">
        <f>'[1]Ж-4'!L112</f>
        <v>3.2317167391448312E-3</v>
      </c>
      <c r="H148" s="94" t="s">
        <v>38</v>
      </c>
    </row>
    <row r="149" spans="1:8" ht="15.75" x14ac:dyDescent="0.25">
      <c r="A149" s="78">
        <v>6</v>
      </c>
      <c r="B149" s="74" t="s">
        <v>39</v>
      </c>
      <c r="C149" s="108">
        <f>'[1]Ж-4'!H118</f>
        <v>1.3416815742397135E-2</v>
      </c>
      <c r="D149" s="91" t="s">
        <v>38</v>
      </c>
      <c r="E149" s="106">
        <v>6</v>
      </c>
      <c r="F149" s="74" t="s">
        <v>39</v>
      </c>
      <c r="G149" s="108">
        <f>'[1]Ж-4'!L118</f>
        <v>1.6158583695724153E-2</v>
      </c>
      <c r="H149" s="91" t="s">
        <v>38</v>
      </c>
    </row>
    <row r="150" spans="1:8" ht="15.75" x14ac:dyDescent="0.25">
      <c r="A150" s="73">
        <v>7</v>
      </c>
      <c r="B150" s="7" t="s">
        <v>40</v>
      </c>
      <c r="C150" s="99">
        <f>'[1]Ж-4'!H402</f>
        <v>0.95028948228464738</v>
      </c>
      <c r="D150" s="94" t="s">
        <v>38</v>
      </c>
      <c r="E150" s="129">
        <v>7</v>
      </c>
      <c r="F150" s="7" t="s">
        <v>40</v>
      </c>
      <c r="G150" s="99">
        <f>'[1]Ж-4'!L402</f>
        <v>0.82885423406893399</v>
      </c>
      <c r="H150" s="94" t="s">
        <v>38</v>
      </c>
    </row>
    <row r="151" spans="1:8" ht="15.75" x14ac:dyDescent="0.25">
      <c r="A151" s="78">
        <v>8</v>
      </c>
      <c r="B151" s="74" t="s">
        <v>43</v>
      </c>
      <c r="C151" s="108">
        <f>'[1]Ж-4'!H437</f>
        <v>1.3024315212934179E-2</v>
      </c>
      <c r="D151" s="91" t="s">
        <v>44</v>
      </c>
      <c r="E151" s="106">
        <v>8</v>
      </c>
      <c r="F151" s="74" t="s">
        <v>43</v>
      </c>
      <c r="G151" s="108">
        <f>'[1]Ж-4'!L437</f>
        <v>1.3998558486383964E-2</v>
      </c>
      <c r="H151" s="91" t="s">
        <v>44</v>
      </c>
    </row>
    <row r="152" spans="1:8" ht="15.75" x14ac:dyDescent="0.25">
      <c r="A152" s="73"/>
      <c r="B152" s="74" t="s">
        <v>45</v>
      </c>
      <c r="C152" s="108"/>
      <c r="D152" s="12"/>
      <c r="E152" s="129"/>
      <c r="F152" s="74" t="s">
        <v>45</v>
      </c>
      <c r="G152" s="108"/>
      <c r="H152" s="12"/>
    </row>
    <row r="153" spans="1:8" ht="15.75" x14ac:dyDescent="0.25">
      <c r="A153" s="78">
        <v>9</v>
      </c>
      <c r="B153" s="74" t="s">
        <v>46</v>
      </c>
      <c r="C153" s="108">
        <f>'[1]Ж-4'!H448</f>
        <v>6.9599152180342422E-3</v>
      </c>
      <c r="D153" s="94" t="s">
        <v>47</v>
      </c>
      <c r="E153" s="106">
        <v>9</v>
      </c>
      <c r="F153" s="74" t="s">
        <v>46</v>
      </c>
      <c r="G153" s="108">
        <f>'[1]Ж-4'!L448</f>
        <v>8.1484344274960815E-3</v>
      </c>
      <c r="H153" s="94" t="s">
        <v>47</v>
      </c>
    </row>
    <row r="154" spans="1:8" ht="15.75" x14ac:dyDescent="0.25">
      <c r="A154" s="73">
        <v>10</v>
      </c>
      <c r="B154" s="74" t="s">
        <v>48</v>
      </c>
      <c r="C154" s="108">
        <f>'[1]Ж-4'!H464</f>
        <v>3.6712562847096709E-2</v>
      </c>
      <c r="D154" s="91" t="s">
        <v>27</v>
      </c>
      <c r="E154" s="129">
        <v>10</v>
      </c>
      <c r="F154" s="74" t="s">
        <v>48</v>
      </c>
      <c r="G154" s="108">
        <f>'[1]Ж-4'!L464</f>
        <v>5.3390079689190066E-2</v>
      </c>
      <c r="H154" s="91" t="s">
        <v>27</v>
      </c>
    </row>
    <row r="155" spans="1:8" ht="16.5" thickBot="1" x14ac:dyDescent="0.3">
      <c r="A155" s="75"/>
      <c r="B155" s="79" t="s">
        <v>49</v>
      </c>
      <c r="C155" s="112"/>
      <c r="D155" s="38"/>
      <c r="E155" s="141"/>
      <c r="F155" s="79" t="s">
        <v>49</v>
      </c>
      <c r="G155" s="112"/>
      <c r="H155" s="38"/>
    </row>
    <row r="156" spans="1:8" ht="15.75" x14ac:dyDescent="0.25">
      <c r="A156" s="66"/>
      <c r="B156" s="47" t="s">
        <v>51</v>
      </c>
      <c r="C156" s="67">
        <f>C137+C141+C145+C146+C147+C150+C149+C148+C151+C153+C154+C138</f>
        <v>2.4187230300569955</v>
      </c>
      <c r="D156" s="68"/>
      <c r="E156" s="66"/>
      <c r="F156" s="47" t="s">
        <v>51</v>
      </c>
      <c r="G156" s="67">
        <f>G137+G141+G145+G146+G147+G150+G149+G148+G151+G153+G154+G138</f>
        <v>2.3797216853586711</v>
      </c>
      <c r="H156" s="68"/>
    </row>
    <row r="157" spans="1:8" ht="16.5" thickBot="1" x14ac:dyDescent="0.3">
      <c r="A157" s="69"/>
      <c r="B157" s="53" t="s">
        <v>66</v>
      </c>
      <c r="C157" s="70"/>
      <c r="D157" s="71"/>
      <c r="E157" s="69"/>
      <c r="F157" s="53" t="s">
        <v>66</v>
      </c>
      <c r="G157" s="70"/>
      <c r="H157" s="71"/>
    </row>
    <row r="158" spans="1:8" ht="15.75" hidden="1" x14ac:dyDescent="0.25">
      <c r="A158" s="87"/>
      <c r="B158" s="47" t="s">
        <v>71</v>
      </c>
      <c r="C158" s="88"/>
      <c r="D158" s="89"/>
      <c r="E158" s="87"/>
      <c r="F158" s="47" t="s">
        <v>71</v>
      </c>
      <c r="G158" s="88"/>
      <c r="H158" s="89"/>
    </row>
    <row r="159" spans="1:8" ht="15.75" hidden="1" x14ac:dyDescent="0.25">
      <c r="A159" s="9"/>
      <c r="B159" s="41" t="s">
        <v>72</v>
      </c>
      <c r="C159" s="42">
        <f>C156-C138</f>
        <v>1.8947093724052588</v>
      </c>
      <c r="D159" s="51"/>
      <c r="E159" s="9"/>
      <c r="F159" s="41" t="s">
        <v>72</v>
      </c>
      <c r="G159" s="42">
        <f>G156-G138</f>
        <v>1.8517114996232569</v>
      </c>
      <c r="H159" s="51"/>
    </row>
    <row r="160" spans="1:8" ht="16.5" hidden="1" thickBot="1" x14ac:dyDescent="0.3">
      <c r="A160" s="52"/>
      <c r="B160" s="53" t="s">
        <v>100</v>
      </c>
      <c r="C160" s="90"/>
      <c r="D160" s="55"/>
      <c r="E160" s="52"/>
      <c r="F160" s="53" t="s">
        <v>100</v>
      </c>
      <c r="G160" s="90"/>
      <c r="H160" s="55"/>
    </row>
    <row r="161" spans="1:6" x14ac:dyDescent="0.25">
      <c r="A161" s="140"/>
      <c r="B161" s="140"/>
      <c r="C161" s="140"/>
      <c r="D161" s="140"/>
    </row>
    <row r="162" spans="1:6" x14ac:dyDescent="0.25">
      <c r="A162" s="140"/>
      <c r="B162" s="140"/>
      <c r="C162" s="140"/>
      <c r="D162" s="140"/>
    </row>
    <row r="163" spans="1:6" ht="15.75" x14ac:dyDescent="0.25">
      <c r="A163" s="140"/>
      <c r="B163" s="1" t="s">
        <v>60</v>
      </c>
      <c r="C163" s="140"/>
      <c r="D163" s="140"/>
      <c r="F163" s="1" t="s">
        <v>60</v>
      </c>
    </row>
    <row r="164" spans="1:6" x14ac:dyDescent="0.25">
      <c r="A164" s="140"/>
      <c r="B164" s="140"/>
      <c r="C164" s="140"/>
      <c r="D164" s="140"/>
    </row>
    <row r="165" spans="1:6" x14ac:dyDescent="0.25">
      <c r="A165" s="140"/>
      <c r="B165" s="140"/>
      <c r="C165" s="140"/>
      <c r="D165" s="140"/>
    </row>
    <row r="166" spans="1:6" x14ac:dyDescent="0.25">
      <c r="A166" s="140"/>
      <c r="B166" s="140"/>
      <c r="C166" s="140"/>
      <c r="D166" s="140"/>
    </row>
    <row r="167" spans="1:6" x14ac:dyDescent="0.25">
      <c r="A167" s="140"/>
      <c r="B167" s="140"/>
      <c r="C167" s="140"/>
      <c r="D167" s="140"/>
    </row>
    <row r="168" spans="1:6" x14ac:dyDescent="0.25">
      <c r="A168" s="140"/>
      <c r="B168" s="140"/>
      <c r="C168" s="140"/>
      <c r="D168" s="140"/>
    </row>
    <row r="169" spans="1:6" x14ac:dyDescent="0.25">
      <c r="A169" s="140"/>
      <c r="B169" s="140"/>
      <c r="C169" s="140"/>
      <c r="D169" s="140"/>
    </row>
    <row r="170" spans="1:6" x14ac:dyDescent="0.25">
      <c r="A170" s="140"/>
      <c r="B170" s="140"/>
      <c r="C170" s="140"/>
      <c r="D170" s="140"/>
    </row>
    <row r="171" spans="1:6" x14ac:dyDescent="0.25">
      <c r="A171" s="140"/>
      <c r="B171" s="140"/>
      <c r="C171" s="140"/>
      <c r="D171" s="140"/>
    </row>
    <row r="172" spans="1:6" x14ac:dyDescent="0.25">
      <c r="A172" s="140"/>
      <c r="B172" s="140"/>
      <c r="C172" s="140"/>
      <c r="D172" s="140"/>
    </row>
    <row r="173" spans="1:6" x14ac:dyDescent="0.25">
      <c r="A173" s="140"/>
      <c r="B173" s="140"/>
      <c r="C173" s="140"/>
      <c r="D173" s="140"/>
    </row>
    <row r="174" spans="1:6" x14ac:dyDescent="0.25">
      <c r="A174" s="140"/>
      <c r="B174" s="140"/>
      <c r="C174" s="140"/>
      <c r="D174" s="140"/>
    </row>
    <row r="175" spans="1:6" x14ac:dyDescent="0.25">
      <c r="A175" s="140"/>
      <c r="B175" s="140"/>
      <c r="C175" s="140"/>
      <c r="D175" s="140"/>
    </row>
    <row r="176" spans="1:6" x14ac:dyDescent="0.25">
      <c r="A176" s="140"/>
      <c r="B176" s="140"/>
      <c r="C176" s="140"/>
      <c r="D176" s="140"/>
    </row>
    <row r="177" spans="1:8" x14ac:dyDescent="0.25">
      <c r="A177" s="140"/>
      <c r="B177" s="140"/>
      <c r="C177" s="140"/>
      <c r="D177" s="140"/>
    </row>
    <row r="178" spans="1:8" x14ac:dyDescent="0.25">
      <c r="A178" s="140"/>
      <c r="B178" s="140"/>
      <c r="C178" s="140"/>
      <c r="D178" s="140"/>
    </row>
    <row r="179" spans="1:8" x14ac:dyDescent="0.25">
      <c r="A179" s="140"/>
      <c r="B179" s="140"/>
      <c r="C179" s="140"/>
      <c r="D179" s="140"/>
    </row>
    <row r="180" spans="1:8" x14ac:dyDescent="0.25">
      <c r="A180" s="140"/>
      <c r="B180" s="140"/>
      <c r="C180" s="140"/>
      <c r="D180" s="140"/>
    </row>
    <row r="181" spans="1:8" x14ac:dyDescent="0.25">
      <c r="A181" s="140"/>
      <c r="B181" s="140"/>
      <c r="C181" s="140"/>
      <c r="D181" s="140"/>
    </row>
    <row r="182" spans="1:8" x14ac:dyDescent="0.25">
      <c r="A182" s="140"/>
      <c r="B182" s="140"/>
      <c r="C182" s="140"/>
      <c r="D182" s="140"/>
    </row>
    <row r="183" spans="1:8" x14ac:dyDescent="0.25">
      <c r="A183" s="140"/>
      <c r="B183" s="140"/>
      <c r="C183" s="140"/>
      <c r="D183" s="140"/>
    </row>
    <row r="184" spans="1:8" x14ac:dyDescent="0.25">
      <c r="A184" s="140"/>
      <c r="B184" s="140"/>
      <c r="C184" s="140"/>
      <c r="D184" s="140"/>
    </row>
    <row r="185" spans="1:8" x14ac:dyDescent="0.25">
      <c r="A185" s="140"/>
      <c r="B185" s="140"/>
      <c r="C185" s="140"/>
      <c r="D185" s="140"/>
    </row>
    <row r="186" spans="1:8" ht="15.75" x14ac:dyDescent="0.25">
      <c r="A186" s="6"/>
      <c r="B186" s="6"/>
      <c r="C186" s="6" t="s">
        <v>0</v>
      </c>
      <c r="D186" s="6" t="s">
        <v>222</v>
      </c>
      <c r="E186" s="1"/>
      <c r="F186" s="1"/>
      <c r="G186" s="1" t="s">
        <v>0</v>
      </c>
      <c r="H186" s="1" t="s">
        <v>223</v>
      </c>
    </row>
    <row r="187" spans="1:8" ht="15.75" x14ac:dyDescent="0.25">
      <c r="A187" s="6"/>
      <c r="B187" s="6"/>
      <c r="C187" s="6" t="s">
        <v>3</v>
      </c>
      <c r="D187" s="6"/>
      <c r="E187" s="1"/>
      <c r="F187" s="1"/>
      <c r="G187" s="1" t="s">
        <v>3</v>
      </c>
      <c r="H187" s="1"/>
    </row>
    <row r="188" spans="1:8" ht="15.75" x14ac:dyDescent="0.25">
      <c r="A188" s="6"/>
      <c r="B188" s="6"/>
      <c r="C188" s="6" t="s">
        <v>4</v>
      </c>
      <c r="D188" s="6"/>
      <c r="E188" s="1"/>
      <c r="F188" s="1"/>
      <c r="G188" s="1" t="s">
        <v>4</v>
      </c>
      <c r="H188" s="1"/>
    </row>
    <row r="189" spans="1:8" ht="15.75" x14ac:dyDescent="0.25">
      <c r="A189" s="6"/>
      <c r="B189" s="6"/>
      <c r="C189" s="1" t="s">
        <v>5</v>
      </c>
      <c r="D189" s="6"/>
      <c r="E189" s="1"/>
      <c r="F189" s="1"/>
      <c r="G189" s="1" t="s">
        <v>5</v>
      </c>
      <c r="H189" s="1"/>
    </row>
    <row r="190" spans="1:8" ht="15.75" x14ac:dyDescent="0.25">
      <c r="A190" s="6"/>
      <c r="B190" s="14" t="s">
        <v>6</v>
      </c>
      <c r="C190" s="6"/>
      <c r="D190" s="6"/>
      <c r="E190" s="1"/>
      <c r="F190" s="2" t="s">
        <v>6</v>
      </c>
      <c r="G190" s="1"/>
      <c r="H190" s="1"/>
    </row>
    <row r="191" spans="1:8" ht="15.75" x14ac:dyDescent="0.25">
      <c r="A191" s="6" t="s">
        <v>7</v>
      </c>
      <c r="B191" s="6"/>
      <c r="C191" s="6"/>
      <c r="D191" s="6"/>
      <c r="E191" s="1" t="s">
        <v>7</v>
      </c>
      <c r="F191" s="1"/>
      <c r="G191" s="1"/>
      <c r="H191" s="1"/>
    </row>
    <row r="192" spans="1:8" ht="15.75" x14ac:dyDescent="0.25">
      <c r="A192" s="6" t="s">
        <v>204</v>
      </c>
      <c r="B192" s="1" t="s">
        <v>224</v>
      </c>
      <c r="C192" s="1"/>
      <c r="D192" s="1"/>
      <c r="E192" s="1" t="s">
        <v>225</v>
      </c>
      <c r="F192" s="1"/>
      <c r="G192" s="1"/>
      <c r="H192" s="1"/>
    </row>
    <row r="193" spans="1:8" ht="16.5" thickBot="1" x14ac:dyDescent="0.3">
      <c r="A193" s="6"/>
      <c r="B193" s="6"/>
      <c r="C193" s="6"/>
      <c r="D193" s="6"/>
      <c r="E193" s="1"/>
      <c r="F193" s="1"/>
      <c r="G193" s="1"/>
      <c r="H193" s="1"/>
    </row>
    <row r="194" spans="1:8" ht="15.75" x14ac:dyDescent="0.25">
      <c r="A194" s="3" t="s">
        <v>10</v>
      </c>
      <c r="B194" s="4" t="s">
        <v>11</v>
      </c>
      <c r="C194" s="3" t="s">
        <v>12</v>
      </c>
      <c r="D194" s="3" t="s">
        <v>13</v>
      </c>
      <c r="E194" s="3" t="s">
        <v>10</v>
      </c>
      <c r="F194" s="4" t="s">
        <v>11</v>
      </c>
      <c r="G194" s="3" t="s">
        <v>12</v>
      </c>
      <c r="H194" s="5" t="s">
        <v>13</v>
      </c>
    </row>
    <row r="195" spans="1:8" ht="16.5" thickBot="1" x14ac:dyDescent="0.3">
      <c r="A195" s="60" t="s">
        <v>14</v>
      </c>
      <c r="B195" s="6"/>
      <c r="C195" s="7" t="s">
        <v>15</v>
      </c>
      <c r="D195" s="60" t="s">
        <v>16</v>
      </c>
      <c r="E195" s="7" t="s">
        <v>14</v>
      </c>
      <c r="F195" s="6"/>
      <c r="G195" s="7" t="s">
        <v>15</v>
      </c>
      <c r="H195" s="8" t="s">
        <v>16</v>
      </c>
    </row>
    <row r="196" spans="1:8" ht="15.75" x14ac:dyDescent="0.25">
      <c r="A196" s="46"/>
      <c r="B196" s="3"/>
      <c r="C196" s="4"/>
      <c r="D196" s="3"/>
      <c r="E196" s="46"/>
      <c r="F196" s="3"/>
      <c r="G196" s="4"/>
      <c r="H196" s="3"/>
    </row>
    <row r="197" spans="1:8" ht="15.75" x14ac:dyDescent="0.25">
      <c r="A197" s="73">
        <v>1</v>
      </c>
      <c r="B197" s="74" t="s">
        <v>17</v>
      </c>
      <c r="C197" s="108">
        <f>'[1]Ж-4'!M23</f>
        <v>0.2574387514348786</v>
      </c>
      <c r="D197" s="93" t="s">
        <v>18</v>
      </c>
      <c r="E197" s="73">
        <v>1</v>
      </c>
      <c r="F197" s="74" t="s">
        <v>17</v>
      </c>
      <c r="G197" s="108">
        <f>'[1]Ж-4'!N23</f>
        <v>0.22272773744360211</v>
      </c>
      <c r="H197" s="93" t="s">
        <v>18</v>
      </c>
    </row>
    <row r="198" spans="1:8" ht="15.75" x14ac:dyDescent="0.25">
      <c r="A198" s="73">
        <v>2</v>
      </c>
      <c r="B198" s="74" t="s">
        <v>19</v>
      </c>
      <c r="C198" s="108">
        <f>'[1]Ж-4'!M34</f>
        <v>0.54950313108147208</v>
      </c>
      <c r="D198" s="16" t="s">
        <v>20</v>
      </c>
      <c r="E198" s="73">
        <v>2</v>
      </c>
      <c r="F198" s="74" t="s">
        <v>19</v>
      </c>
      <c r="G198" s="108">
        <f>'[1]Ж-4'!N34</f>
        <v>1.0689991027686534</v>
      </c>
      <c r="H198" s="16" t="s">
        <v>20</v>
      </c>
    </row>
    <row r="199" spans="1:8" ht="15.75" x14ac:dyDescent="0.25">
      <c r="A199" s="75"/>
      <c r="B199" s="7"/>
      <c r="C199" s="99"/>
      <c r="D199" s="19" t="s">
        <v>21</v>
      </c>
      <c r="E199" s="75"/>
      <c r="F199" s="7"/>
      <c r="G199" s="99"/>
      <c r="H199" s="19" t="s">
        <v>21</v>
      </c>
    </row>
    <row r="200" spans="1:8" ht="15.75" x14ac:dyDescent="0.25">
      <c r="A200" s="77"/>
      <c r="B200" s="7"/>
      <c r="C200" s="99"/>
      <c r="D200" s="21" t="s">
        <v>22</v>
      </c>
      <c r="E200" s="77"/>
      <c r="F200" s="7"/>
      <c r="G200" s="99"/>
      <c r="H200" s="21" t="s">
        <v>22</v>
      </c>
    </row>
    <row r="201" spans="1:8" ht="15.75" x14ac:dyDescent="0.25">
      <c r="A201" s="78">
        <v>3</v>
      </c>
      <c r="B201" s="79" t="s">
        <v>23</v>
      </c>
      <c r="C201" s="112">
        <f>'[1]Ж-4'!M53</f>
        <v>0.37798074966043954</v>
      </c>
      <c r="D201" s="19" t="s">
        <v>24</v>
      </c>
      <c r="E201" s="78">
        <v>3</v>
      </c>
      <c r="F201" s="79" t="s">
        <v>23</v>
      </c>
      <c r="G201" s="112">
        <f>'[1]Ж-4'!N53</f>
        <v>0.40623300534960105</v>
      </c>
      <c r="H201" s="19" t="s">
        <v>24</v>
      </c>
    </row>
    <row r="202" spans="1:8" ht="15.75" x14ac:dyDescent="0.25">
      <c r="A202" s="78"/>
      <c r="B202" s="80" t="s">
        <v>25</v>
      </c>
      <c r="C202" s="113"/>
      <c r="D202" s="19"/>
      <c r="E202" s="78"/>
      <c r="F202" s="80" t="s">
        <v>25</v>
      </c>
      <c r="G202" s="113"/>
      <c r="H202" s="19"/>
    </row>
    <row r="203" spans="1:8" ht="15.75" x14ac:dyDescent="0.25">
      <c r="A203" s="73">
        <v>4</v>
      </c>
      <c r="B203" s="81" t="s">
        <v>28</v>
      </c>
      <c r="C203" s="108"/>
      <c r="D203" s="91" t="s">
        <v>29</v>
      </c>
      <c r="E203" s="73">
        <v>4</v>
      </c>
      <c r="F203" s="81" t="s">
        <v>28</v>
      </c>
      <c r="G203" s="108"/>
      <c r="H203" s="91" t="s">
        <v>29</v>
      </c>
    </row>
    <row r="204" spans="1:8" ht="15.75" x14ac:dyDescent="0.25">
      <c r="A204" s="73"/>
      <c r="B204" s="81" t="s">
        <v>30</v>
      </c>
      <c r="C204" s="108"/>
      <c r="D204" s="91" t="s">
        <v>47</v>
      </c>
      <c r="E204" s="73"/>
      <c r="F204" s="81" t="s">
        <v>30</v>
      </c>
      <c r="G204" s="108"/>
      <c r="H204" s="91" t="s">
        <v>47</v>
      </c>
    </row>
    <row r="205" spans="1:8" ht="15.75" x14ac:dyDescent="0.25">
      <c r="A205" s="73"/>
      <c r="B205" s="125" t="s">
        <v>32</v>
      </c>
      <c r="C205" s="99">
        <f>'[1]Ж-4'!M74</f>
        <v>0.21071413840784109</v>
      </c>
      <c r="D205" s="94" t="s">
        <v>33</v>
      </c>
      <c r="E205" s="73"/>
      <c r="F205" s="125" t="s">
        <v>32</v>
      </c>
      <c r="G205" s="99">
        <f>'[1]Ж-4'!N74</f>
        <v>0.33177184219933126</v>
      </c>
      <c r="H205" s="94" t="s">
        <v>33</v>
      </c>
    </row>
    <row r="206" spans="1:8" ht="15.75" x14ac:dyDescent="0.25">
      <c r="A206" s="78"/>
      <c r="B206" s="81" t="s">
        <v>34</v>
      </c>
      <c r="C206" s="108">
        <f>'[1]Ж-4'!M85</f>
        <v>4.5654729988365575E-2</v>
      </c>
      <c r="D206" s="91" t="s">
        <v>35</v>
      </c>
      <c r="E206" s="78"/>
      <c r="F206" s="81" t="s">
        <v>34</v>
      </c>
      <c r="G206" s="108">
        <f>'[1]Ж-4'!N85</f>
        <v>4.4937357002672276E-2</v>
      </c>
      <c r="H206" s="91" t="s">
        <v>35</v>
      </c>
    </row>
    <row r="207" spans="1:8" ht="15.75" x14ac:dyDescent="0.25">
      <c r="A207" s="78"/>
      <c r="B207" s="81" t="s">
        <v>36</v>
      </c>
      <c r="C207" s="108">
        <f>'[1]Ж-4'!M104</f>
        <v>3.7460291272505074E-2</v>
      </c>
      <c r="D207" s="91"/>
      <c r="E207" s="78"/>
      <c r="F207" s="81" t="s">
        <v>36</v>
      </c>
      <c r="G207" s="108">
        <f>'[1]Ж-4'!N104</f>
        <v>3.4321225055103224E-2</v>
      </c>
      <c r="H207" s="91"/>
    </row>
    <row r="208" spans="1:8" ht="15.75" x14ac:dyDescent="0.25">
      <c r="A208" s="78">
        <v>5</v>
      </c>
      <c r="B208" s="7" t="s">
        <v>37</v>
      </c>
      <c r="C208" s="99">
        <f>'[1]Ж-4'!M112</f>
        <v>3.2317880794701984E-3</v>
      </c>
      <c r="D208" s="94" t="s">
        <v>38</v>
      </c>
      <c r="E208" s="78">
        <v>5</v>
      </c>
      <c r="F208" s="7" t="s">
        <v>37</v>
      </c>
      <c r="G208" s="99">
        <f>'[1]Ж-4'!N112</f>
        <v>3.5728190916794536E-3</v>
      </c>
      <c r="H208" s="94" t="s">
        <v>38</v>
      </c>
    </row>
    <row r="209" spans="1:8" ht="15.75" x14ac:dyDescent="0.25">
      <c r="A209" s="78">
        <v>6</v>
      </c>
      <c r="B209" s="74" t="s">
        <v>39</v>
      </c>
      <c r="C209" s="108">
        <f>'[1]Ж-4'!M118</f>
        <v>1.6158940397350992E-2</v>
      </c>
      <c r="D209" s="91" t="s">
        <v>38</v>
      </c>
      <c r="E209" s="78">
        <v>6</v>
      </c>
      <c r="F209" s="74" t="s">
        <v>39</v>
      </c>
      <c r="G209" s="108">
        <f>'[1]Ж-4'!N118</f>
        <v>1.7864095458397268E-2</v>
      </c>
      <c r="H209" s="91" t="s">
        <v>38</v>
      </c>
    </row>
    <row r="210" spans="1:8" ht="15.75" x14ac:dyDescent="0.25">
      <c r="A210" s="73">
        <v>7</v>
      </c>
      <c r="B210" s="7" t="s">
        <v>40</v>
      </c>
      <c r="C210" s="99">
        <f>'[1]Ж-4'!M402</f>
        <v>0.8983638535264078</v>
      </c>
      <c r="D210" s="94" t="s">
        <v>38</v>
      </c>
      <c r="E210" s="73">
        <v>7</v>
      </c>
      <c r="F210" s="7" t="s">
        <v>40</v>
      </c>
      <c r="G210" s="99">
        <f>'[1]Ж-4'!N402</f>
        <v>0.878800035691649</v>
      </c>
      <c r="H210" s="94" t="s">
        <v>38</v>
      </c>
    </row>
    <row r="211" spans="1:8" ht="15.75" x14ac:dyDescent="0.25">
      <c r="A211" s="78">
        <v>8</v>
      </c>
      <c r="B211" s="74" t="s">
        <v>43</v>
      </c>
      <c r="C211" s="108">
        <f>'[1]Ж-4'!M437</f>
        <v>1.5296796393407402E-2</v>
      </c>
      <c r="D211" s="91" t="s">
        <v>44</v>
      </c>
      <c r="E211" s="78">
        <v>8</v>
      </c>
      <c r="F211" s="74" t="s">
        <v>43</v>
      </c>
      <c r="G211" s="108">
        <f>'[1]Ж-4'!N437</f>
        <v>2.3558629090102295E-2</v>
      </c>
      <c r="H211" s="91" t="s">
        <v>44</v>
      </c>
    </row>
    <row r="212" spans="1:8" ht="15.75" x14ac:dyDescent="0.25">
      <c r="A212" s="73"/>
      <c r="B212" s="74" t="s">
        <v>45</v>
      </c>
      <c r="C212" s="108"/>
      <c r="D212" s="12"/>
      <c r="E212" s="73"/>
      <c r="F212" s="74" t="s">
        <v>45</v>
      </c>
      <c r="G212" s="108"/>
      <c r="H212" s="12"/>
    </row>
    <row r="213" spans="1:8" ht="15.75" x14ac:dyDescent="0.25">
      <c r="A213" s="78">
        <v>9</v>
      </c>
      <c r="B213" s="74" t="s">
        <v>46</v>
      </c>
      <c r="C213" s="108">
        <f>'[1]Ж-4'!M448</f>
        <v>8.2191941395203839E-3</v>
      </c>
      <c r="D213" s="94" t="s">
        <v>47</v>
      </c>
      <c r="E213" s="78">
        <v>9</v>
      </c>
      <c r="F213" s="74" t="s">
        <v>46</v>
      </c>
      <c r="G213" s="108">
        <f>'[1]Ж-4'!N448</f>
        <v>9.228944626935711E-3</v>
      </c>
      <c r="H213" s="94" t="s">
        <v>47</v>
      </c>
    </row>
    <row r="214" spans="1:8" ht="15.75" x14ac:dyDescent="0.25">
      <c r="A214" s="73">
        <v>10</v>
      </c>
      <c r="B214" s="74" t="s">
        <v>48</v>
      </c>
      <c r="C214" s="108">
        <f>'[1]Ж-4'!M464</f>
        <v>3.960508561376945E-2</v>
      </c>
      <c r="D214" s="91" t="s">
        <v>27</v>
      </c>
      <c r="E214" s="73">
        <v>10</v>
      </c>
      <c r="F214" s="74" t="s">
        <v>48</v>
      </c>
      <c r="G214" s="108">
        <f>'[1]Ж-4'!N464</f>
        <v>0.11861135617081182</v>
      </c>
      <c r="H214" s="91" t="s">
        <v>27</v>
      </c>
    </row>
    <row r="215" spans="1:8" ht="16.5" thickBot="1" x14ac:dyDescent="0.3">
      <c r="A215" s="75"/>
      <c r="B215" s="79" t="s">
        <v>49</v>
      </c>
      <c r="C215" s="112"/>
      <c r="D215" s="38"/>
      <c r="E215" s="75"/>
      <c r="F215" s="79" t="s">
        <v>49</v>
      </c>
      <c r="G215" s="112"/>
      <c r="H215" s="38"/>
    </row>
    <row r="216" spans="1:8" ht="15.75" x14ac:dyDescent="0.25">
      <c r="A216" s="66"/>
      <c r="B216" s="47" t="s">
        <v>51</v>
      </c>
      <c r="C216" s="67">
        <f>C197+C201+C205+C206+C207+C210+C209+C208+C211+C213+C214+C198</f>
        <v>2.4596274499954283</v>
      </c>
      <c r="D216" s="68"/>
      <c r="E216" s="66"/>
      <c r="F216" s="47" t="s">
        <v>51</v>
      </c>
      <c r="G216" s="67">
        <f>G197+G201+G205+G206+G207+G210+G209+G208+G211+G213+G214+G198</f>
        <v>3.1606261499485391</v>
      </c>
      <c r="H216" s="68"/>
    </row>
    <row r="217" spans="1:8" ht="16.5" thickBot="1" x14ac:dyDescent="0.3">
      <c r="A217" s="69"/>
      <c r="B217" s="53" t="s">
        <v>66</v>
      </c>
      <c r="C217" s="70"/>
      <c r="D217" s="71"/>
      <c r="E217" s="69"/>
      <c r="F217" s="53" t="s">
        <v>66</v>
      </c>
      <c r="G217" s="70"/>
      <c r="H217" s="71"/>
    </row>
    <row r="218" spans="1:8" ht="15.75" hidden="1" x14ac:dyDescent="0.25">
      <c r="A218" s="87"/>
      <c r="B218" s="47" t="s">
        <v>71</v>
      </c>
      <c r="C218" s="88"/>
      <c r="D218" s="89"/>
      <c r="E218" s="87"/>
      <c r="F218" s="47" t="s">
        <v>71</v>
      </c>
      <c r="G218" s="88"/>
      <c r="H218" s="89"/>
    </row>
    <row r="219" spans="1:8" ht="15.75" hidden="1" x14ac:dyDescent="0.25">
      <c r="A219" s="9"/>
      <c r="B219" s="41" t="s">
        <v>72</v>
      </c>
      <c r="C219" s="42">
        <f>C216-C198</f>
        <v>1.9101243189139563</v>
      </c>
      <c r="D219" s="51"/>
      <c r="E219" s="9"/>
      <c r="F219" s="41" t="s">
        <v>72</v>
      </c>
      <c r="G219" s="42">
        <f>G216-G198</f>
        <v>2.0916270471798857</v>
      </c>
      <c r="H219" s="51"/>
    </row>
    <row r="220" spans="1:8" ht="16.5" hidden="1" thickBot="1" x14ac:dyDescent="0.3">
      <c r="A220" s="52"/>
      <c r="B220" s="53" t="s">
        <v>100</v>
      </c>
      <c r="C220" s="90"/>
      <c r="D220" s="55"/>
      <c r="E220" s="52"/>
      <c r="F220" s="53" t="s">
        <v>100</v>
      </c>
      <c r="G220" s="90"/>
      <c r="H220" s="55"/>
    </row>
    <row r="223" spans="1:8" ht="15.75" x14ac:dyDescent="0.25">
      <c r="B223" s="1" t="s">
        <v>60</v>
      </c>
      <c r="F223" s="1" t="s">
        <v>60</v>
      </c>
    </row>
    <row r="246" spans="1:8" ht="15.75" x14ac:dyDescent="0.25">
      <c r="A246" s="1"/>
      <c r="B246" s="1"/>
      <c r="C246" s="1" t="s">
        <v>0</v>
      </c>
      <c r="D246" s="1" t="s">
        <v>226</v>
      </c>
      <c r="E246" s="1"/>
      <c r="F246" s="1"/>
      <c r="G246" s="1" t="s">
        <v>0</v>
      </c>
      <c r="H246" s="1" t="s">
        <v>227</v>
      </c>
    </row>
    <row r="247" spans="1:8" ht="15.75" x14ac:dyDescent="0.25">
      <c r="A247" s="1"/>
      <c r="B247" s="1"/>
      <c r="C247" s="1" t="s">
        <v>3</v>
      </c>
      <c r="D247" s="1"/>
      <c r="E247" s="1"/>
      <c r="F247" s="1"/>
      <c r="G247" s="1" t="s">
        <v>3</v>
      </c>
      <c r="H247" s="1"/>
    </row>
    <row r="248" spans="1:8" ht="15.75" x14ac:dyDescent="0.25">
      <c r="A248" s="1"/>
      <c r="B248" s="1"/>
      <c r="C248" s="1" t="s">
        <v>4</v>
      </c>
      <c r="D248" s="1"/>
      <c r="E248" s="1"/>
      <c r="F248" s="1"/>
      <c r="G248" s="1" t="s">
        <v>4</v>
      </c>
      <c r="H248" s="1"/>
    </row>
    <row r="249" spans="1:8" ht="15.75" x14ac:dyDescent="0.25">
      <c r="A249" s="1"/>
      <c r="B249" s="1"/>
      <c r="C249" s="1" t="s">
        <v>5</v>
      </c>
      <c r="D249" s="1"/>
      <c r="E249" s="1"/>
      <c r="F249" s="1"/>
      <c r="G249" s="1" t="s">
        <v>5</v>
      </c>
      <c r="H249" s="1"/>
    </row>
    <row r="250" spans="1:8" ht="15.75" x14ac:dyDescent="0.25">
      <c r="A250" s="1"/>
      <c r="B250" s="2" t="s">
        <v>6</v>
      </c>
      <c r="C250" s="1"/>
      <c r="D250" s="1"/>
      <c r="E250" s="1"/>
      <c r="F250" s="2" t="s">
        <v>6</v>
      </c>
      <c r="G250" s="1"/>
      <c r="H250" s="1"/>
    </row>
    <row r="251" spans="1:8" ht="15.75" x14ac:dyDescent="0.25">
      <c r="A251" s="1" t="s">
        <v>7</v>
      </c>
      <c r="B251" s="1"/>
      <c r="C251" s="1"/>
      <c r="D251" s="1"/>
      <c r="E251" s="1" t="s">
        <v>7</v>
      </c>
      <c r="F251" s="1"/>
      <c r="G251" s="1"/>
      <c r="H251" s="1"/>
    </row>
    <row r="252" spans="1:8" ht="15.75" x14ac:dyDescent="0.25">
      <c r="A252" s="1" t="s">
        <v>228</v>
      </c>
      <c r="B252" s="1"/>
      <c r="C252" s="1"/>
      <c r="D252" s="1"/>
      <c r="E252" s="1" t="s">
        <v>229</v>
      </c>
      <c r="F252" s="1"/>
      <c r="G252" s="1"/>
      <c r="H252" s="1"/>
    </row>
    <row r="253" spans="1:8" ht="16.5" thickBot="1" x14ac:dyDescent="0.3">
      <c r="A253" s="1"/>
      <c r="B253" s="1"/>
      <c r="C253" s="1"/>
      <c r="D253" s="1"/>
      <c r="E253" s="1"/>
      <c r="F253" s="1"/>
      <c r="G253" s="1"/>
      <c r="H253" s="1"/>
    </row>
    <row r="254" spans="1:8" ht="15.75" x14ac:dyDescent="0.25">
      <c r="A254" s="3" t="s">
        <v>10</v>
      </c>
      <c r="B254" s="4" t="s">
        <v>11</v>
      </c>
      <c r="C254" s="3" t="s">
        <v>12</v>
      </c>
      <c r="D254" s="5" t="s">
        <v>13</v>
      </c>
      <c r="E254" s="3" t="s">
        <v>10</v>
      </c>
      <c r="F254" s="4" t="s">
        <v>11</v>
      </c>
      <c r="G254" s="3" t="s">
        <v>12</v>
      </c>
      <c r="H254" s="5" t="s">
        <v>13</v>
      </c>
    </row>
    <row r="255" spans="1:8" ht="16.5" thickBot="1" x14ac:dyDescent="0.3">
      <c r="A255" s="7" t="s">
        <v>14</v>
      </c>
      <c r="B255" s="6"/>
      <c r="C255" s="7" t="s">
        <v>15</v>
      </c>
      <c r="D255" s="8" t="s">
        <v>16</v>
      </c>
      <c r="E255" s="7" t="s">
        <v>14</v>
      </c>
      <c r="F255" s="6"/>
      <c r="G255" s="7" t="s">
        <v>15</v>
      </c>
      <c r="H255" s="8" t="s">
        <v>16</v>
      </c>
    </row>
    <row r="256" spans="1:8" ht="15.75" x14ac:dyDescent="0.25">
      <c r="A256" s="46"/>
      <c r="B256" s="3"/>
      <c r="C256" s="4"/>
      <c r="D256" s="3"/>
      <c r="E256" s="46"/>
      <c r="F256" s="3"/>
      <c r="G256" s="4"/>
      <c r="H256" s="3"/>
    </row>
    <row r="257" spans="1:8" ht="15.75" x14ac:dyDescent="0.25">
      <c r="A257" s="73">
        <v>1</v>
      </c>
      <c r="B257" s="74" t="s">
        <v>17</v>
      </c>
      <c r="C257" s="108">
        <f>'[1]Ж-4'!O23</f>
        <v>0.37506025382249758</v>
      </c>
      <c r="D257" s="93" t="s">
        <v>18</v>
      </c>
      <c r="E257" s="73">
        <v>1</v>
      </c>
      <c r="F257" s="74" t="s">
        <v>17</v>
      </c>
      <c r="G257" s="108">
        <f>'[1]Ж-4'!P23</f>
        <v>0.40430916043824089</v>
      </c>
      <c r="H257" s="93" t="s">
        <v>18</v>
      </c>
    </row>
    <row r="258" spans="1:8" ht="15.75" x14ac:dyDescent="0.25">
      <c r="A258" s="73">
        <v>2</v>
      </c>
      <c r="B258" s="74" t="s">
        <v>19</v>
      </c>
      <c r="C258" s="108">
        <f>'[1]Ж-4'!O34</f>
        <v>0.47672996004394724</v>
      </c>
      <c r="D258" s="16" t="s">
        <v>20</v>
      </c>
      <c r="E258" s="73">
        <v>2</v>
      </c>
      <c r="F258" s="74" t="s">
        <v>19</v>
      </c>
      <c r="G258" s="108">
        <f>'[1]Ж-4'!P34</f>
        <v>0.42911370547087402</v>
      </c>
      <c r="H258" s="16" t="s">
        <v>20</v>
      </c>
    </row>
    <row r="259" spans="1:8" ht="15.75" x14ac:dyDescent="0.25">
      <c r="A259" s="75"/>
      <c r="B259" s="7"/>
      <c r="C259" s="99"/>
      <c r="D259" s="19" t="s">
        <v>21</v>
      </c>
      <c r="E259" s="75"/>
      <c r="F259" s="7"/>
      <c r="G259" s="99"/>
      <c r="H259" s="19" t="s">
        <v>21</v>
      </c>
    </row>
    <row r="260" spans="1:8" ht="15.75" x14ac:dyDescent="0.25">
      <c r="A260" s="77"/>
      <c r="B260" s="7"/>
      <c r="C260" s="99"/>
      <c r="D260" s="21" t="s">
        <v>22</v>
      </c>
      <c r="E260" s="77"/>
      <c r="F260" s="7"/>
      <c r="G260" s="99"/>
      <c r="H260" s="21" t="s">
        <v>22</v>
      </c>
    </row>
    <row r="261" spans="1:8" ht="15.75" x14ac:dyDescent="0.25">
      <c r="A261" s="78">
        <v>3</v>
      </c>
      <c r="B261" s="79" t="s">
        <v>23</v>
      </c>
      <c r="C261" s="112">
        <f>'[1]Ж-4'!O53</f>
        <v>0.35181272979214778</v>
      </c>
      <c r="D261" s="19" t="s">
        <v>24</v>
      </c>
      <c r="E261" s="78">
        <v>3</v>
      </c>
      <c r="F261" s="79" t="s">
        <v>23</v>
      </c>
      <c r="G261" s="112">
        <f>'[1]Ж-4'!P53</f>
        <v>0.36359882848153469</v>
      </c>
      <c r="H261" s="19" t="s">
        <v>24</v>
      </c>
    </row>
    <row r="262" spans="1:8" ht="15.75" x14ac:dyDescent="0.25">
      <c r="A262" s="78"/>
      <c r="B262" s="80" t="s">
        <v>25</v>
      </c>
      <c r="C262" s="113"/>
      <c r="D262" s="19"/>
      <c r="E262" s="78"/>
      <c r="F262" s="80" t="s">
        <v>25</v>
      </c>
      <c r="G262" s="113"/>
      <c r="H262" s="19"/>
    </row>
    <row r="263" spans="1:8" ht="15.75" x14ac:dyDescent="0.25">
      <c r="A263" s="73">
        <v>4</v>
      </c>
      <c r="B263" s="81" t="s">
        <v>28</v>
      </c>
      <c r="C263" s="108"/>
      <c r="D263" s="91" t="s">
        <v>29</v>
      </c>
      <c r="E263" s="73">
        <v>4</v>
      </c>
      <c r="F263" s="81" t="s">
        <v>28</v>
      </c>
      <c r="G263" s="108"/>
      <c r="H263" s="91" t="s">
        <v>29</v>
      </c>
    </row>
    <row r="264" spans="1:8" ht="15.75" x14ac:dyDescent="0.25">
      <c r="A264" s="73"/>
      <c r="B264" s="81" t="s">
        <v>30</v>
      </c>
      <c r="C264" s="108"/>
      <c r="D264" s="91" t="s">
        <v>47</v>
      </c>
      <c r="E264" s="73"/>
      <c r="F264" s="81" t="s">
        <v>30</v>
      </c>
      <c r="G264" s="108"/>
      <c r="H264" s="91" t="s">
        <v>47</v>
      </c>
    </row>
    <row r="265" spans="1:8" ht="15.75" x14ac:dyDescent="0.25">
      <c r="A265" s="73"/>
      <c r="B265" s="125" t="s">
        <v>32</v>
      </c>
      <c r="C265" s="99">
        <f>'[1]Ж-4'!O74</f>
        <v>0.1886507464697261</v>
      </c>
      <c r="D265" s="94" t="s">
        <v>33</v>
      </c>
      <c r="E265" s="73"/>
      <c r="F265" s="125" t="s">
        <v>32</v>
      </c>
      <c r="G265" s="99">
        <f>'[1]Ж-4'!P74</f>
        <v>0.20692973820330787</v>
      </c>
      <c r="H265" s="94" t="s">
        <v>33</v>
      </c>
    </row>
    <row r="266" spans="1:8" ht="15.75" x14ac:dyDescent="0.25">
      <c r="A266" s="78"/>
      <c r="B266" s="81" t="s">
        <v>34</v>
      </c>
      <c r="C266" s="108">
        <f>'[1]Ж-4'!O85</f>
        <v>4.3642083069266695E-2</v>
      </c>
      <c r="D266" s="91" t="s">
        <v>35</v>
      </c>
      <c r="E266" s="78"/>
      <c r="F266" s="81" t="s">
        <v>34</v>
      </c>
      <c r="G266" s="108">
        <f>'[1]Ж-4'!P85</f>
        <v>4.456948207455861E-2</v>
      </c>
      <c r="H266" s="91" t="s">
        <v>35</v>
      </c>
    </row>
    <row r="267" spans="1:8" ht="15.75" x14ac:dyDescent="0.25">
      <c r="A267" s="78"/>
      <c r="B267" s="81" t="s">
        <v>36</v>
      </c>
      <c r="C267" s="108">
        <f>'[1]Ж-4'!O104</f>
        <v>3.2489850780897271E-2</v>
      </c>
      <c r="D267" s="91"/>
      <c r="E267" s="78"/>
      <c r="F267" s="81" t="s">
        <v>36</v>
      </c>
      <c r="G267" s="108">
        <f>'[1]Ж-4'!P104</f>
        <v>3.6610645989816004E-2</v>
      </c>
      <c r="H267" s="91"/>
    </row>
    <row r="268" spans="1:8" ht="15.75" x14ac:dyDescent="0.25">
      <c r="A268" s="78">
        <v>5</v>
      </c>
      <c r="B268" s="7" t="s">
        <v>37</v>
      </c>
      <c r="C268" s="99">
        <f>'[1]Ж-4'!O112</f>
        <v>2.8379607571360501E-3</v>
      </c>
      <c r="D268" s="94" t="s">
        <v>38</v>
      </c>
      <c r="E268" s="78">
        <v>5</v>
      </c>
      <c r="F268" s="7" t="s">
        <v>37</v>
      </c>
      <c r="G268" s="99">
        <f>'[1]Ж-4'!P112</f>
        <v>3.2705988293561458E-3</v>
      </c>
      <c r="H268" s="94" t="s">
        <v>38</v>
      </c>
    </row>
    <row r="269" spans="1:8" ht="15.75" x14ac:dyDescent="0.25">
      <c r="A269" s="78">
        <v>6</v>
      </c>
      <c r="B269" s="74" t="s">
        <v>39</v>
      </c>
      <c r="C269" s="108">
        <f>'[1]Ж-4'!O118</f>
        <v>1.4189803785680251E-2</v>
      </c>
      <c r="D269" s="91" t="s">
        <v>38</v>
      </c>
      <c r="E269" s="78">
        <v>6</v>
      </c>
      <c r="F269" s="74" t="s">
        <v>39</v>
      </c>
      <c r="G269" s="108">
        <f>'[1]Ж-4'!P118</f>
        <v>1.6352994146780726E-2</v>
      </c>
      <c r="H269" s="91" t="s">
        <v>38</v>
      </c>
    </row>
    <row r="270" spans="1:8" ht="15.75" x14ac:dyDescent="0.25">
      <c r="A270" s="73">
        <v>7</v>
      </c>
      <c r="B270" s="7" t="s">
        <v>40</v>
      </c>
      <c r="C270" s="99">
        <f>'[1]Ж-4'!O402</f>
        <v>0.84820145505589406</v>
      </c>
      <c r="D270" s="94" t="s">
        <v>38</v>
      </c>
      <c r="E270" s="73">
        <v>7</v>
      </c>
      <c r="F270" s="7" t="s">
        <v>40</v>
      </c>
      <c r="G270" s="99">
        <f>'[1]Ж-4'!P402</f>
        <v>0.80804530472152203</v>
      </c>
      <c r="H270" s="94" t="s">
        <v>38</v>
      </c>
    </row>
    <row r="271" spans="1:8" ht="15.75" x14ac:dyDescent="0.25">
      <c r="A271" s="78">
        <v>8</v>
      </c>
      <c r="B271" s="74" t="s">
        <v>43</v>
      </c>
      <c r="C271" s="108">
        <f>'[1]Ж-4'!O437</f>
        <v>1.4218899481864616E-2</v>
      </c>
      <c r="D271" s="91" t="s">
        <v>44</v>
      </c>
      <c r="E271" s="78">
        <v>8</v>
      </c>
      <c r="F271" s="74" t="s">
        <v>43</v>
      </c>
      <c r="G271" s="108">
        <f>'[1]Ж-4'!P437</f>
        <v>1.291400551856065E-2</v>
      </c>
      <c r="H271" s="91" t="s">
        <v>44</v>
      </c>
    </row>
    <row r="272" spans="1:8" ht="15.75" x14ac:dyDescent="0.25">
      <c r="A272" s="73"/>
      <c r="B272" s="74" t="s">
        <v>45</v>
      </c>
      <c r="C272" s="108"/>
      <c r="D272" s="12"/>
      <c r="E272" s="73"/>
      <c r="F272" s="74" t="s">
        <v>45</v>
      </c>
      <c r="G272" s="108"/>
      <c r="H272" s="12"/>
    </row>
    <row r="273" spans="1:8" ht="15.75" x14ac:dyDescent="0.25">
      <c r="A273" s="78">
        <v>9</v>
      </c>
      <c r="B273" s="74" t="s">
        <v>46</v>
      </c>
      <c r="C273" s="108">
        <f>'[1]Ж-4'!O448</f>
        <v>7.4083185901029176E-3</v>
      </c>
      <c r="D273" s="94" t="s">
        <v>47</v>
      </c>
      <c r="E273" s="78">
        <v>9</v>
      </c>
      <c r="F273" s="74" t="s">
        <v>46</v>
      </c>
      <c r="G273" s="108">
        <f>'[1]Ж-4'!P448</f>
        <v>8.3920701102727802E-3</v>
      </c>
      <c r="H273" s="94" t="s">
        <v>47</v>
      </c>
    </row>
    <row r="274" spans="1:8" ht="15.75" x14ac:dyDescent="0.25">
      <c r="A274" s="73">
        <v>10</v>
      </c>
      <c r="B274" s="74" t="s">
        <v>48</v>
      </c>
      <c r="C274" s="108">
        <f>'[1]Ж-4'!O464</f>
        <v>2.7251552725397431E-2</v>
      </c>
      <c r="D274" s="91" t="s">
        <v>27</v>
      </c>
      <c r="E274" s="73">
        <v>10</v>
      </c>
      <c r="F274" s="74" t="s">
        <v>48</v>
      </c>
      <c r="G274" s="108">
        <f>'[1]Ж-4'!P464</f>
        <v>2.1599535693557746E-2</v>
      </c>
      <c r="H274" s="91" t="s">
        <v>27</v>
      </c>
    </row>
    <row r="275" spans="1:8" ht="16.5" thickBot="1" x14ac:dyDescent="0.3">
      <c r="A275" s="75"/>
      <c r="B275" s="79" t="s">
        <v>49</v>
      </c>
      <c r="C275" s="112"/>
      <c r="D275" s="38"/>
      <c r="E275" s="75"/>
      <c r="F275" s="79" t="s">
        <v>49</v>
      </c>
      <c r="G275" s="112"/>
      <c r="H275" s="38"/>
    </row>
    <row r="276" spans="1:8" ht="15.75" x14ac:dyDescent="0.25">
      <c r="A276" s="66"/>
      <c r="B276" s="47" t="s">
        <v>51</v>
      </c>
      <c r="C276" s="67">
        <f>C257+C261+C265+C266+C267+C270+C269+C268+C271+C273+C274+C258</f>
        <v>2.3824936143745576</v>
      </c>
      <c r="D276" s="68"/>
      <c r="E276" s="66"/>
      <c r="F276" s="47" t="s">
        <v>51</v>
      </c>
      <c r="G276" s="67">
        <f>G257+G261+G265+G266+G267+G270+G269+G268+G271+G273+G274+G258</f>
        <v>2.3557060696783823</v>
      </c>
      <c r="H276" s="68"/>
    </row>
    <row r="277" spans="1:8" ht="16.5" thickBot="1" x14ac:dyDescent="0.3">
      <c r="A277" s="22"/>
      <c r="B277" s="53" t="s">
        <v>66</v>
      </c>
      <c r="C277" s="70"/>
      <c r="D277" s="71"/>
      <c r="E277" s="69"/>
      <c r="F277" s="53" t="s">
        <v>66</v>
      </c>
      <c r="G277" s="70"/>
      <c r="H277" s="71"/>
    </row>
    <row r="278" spans="1:8" ht="15.75" hidden="1" x14ac:dyDescent="0.25">
      <c r="A278" s="87"/>
      <c r="B278" s="47" t="s">
        <v>71</v>
      </c>
      <c r="C278" s="88"/>
      <c r="D278" s="89"/>
      <c r="E278" s="87"/>
      <c r="F278" s="47" t="s">
        <v>71</v>
      </c>
      <c r="G278" s="88"/>
      <c r="H278" s="89"/>
    </row>
    <row r="279" spans="1:8" ht="15.75" hidden="1" x14ac:dyDescent="0.25">
      <c r="A279" s="9"/>
      <c r="B279" s="41" t="s">
        <v>72</v>
      </c>
      <c r="C279" s="42">
        <f>C276-C258</f>
        <v>1.9057636543306105</v>
      </c>
      <c r="D279" s="51"/>
      <c r="E279" s="9"/>
      <c r="F279" s="41" t="s">
        <v>72</v>
      </c>
      <c r="G279" s="42">
        <f>G276-G258</f>
        <v>1.9265923642075082</v>
      </c>
      <c r="H279" s="51"/>
    </row>
    <row r="280" spans="1:8" ht="16.5" hidden="1" thickBot="1" x14ac:dyDescent="0.3">
      <c r="A280" s="52"/>
      <c r="B280" s="53" t="s">
        <v>100</v>
      </c>
      <c r="C280" s="90"/>
      <c r="D280" s="55"/>
      <c r="E280" s="52"/>
      <c r="F280" s="53" t="s">
        <v>100</v>
      </c>
      <c r="G280" s="90"/>
      <c r="H280" s="55"/>
    </row>
    <row r="283" spans="1:8" ht="15.75" x14ac:dyDescent="0.25">
      <c r="B283" s="1" t="s">
        <v>60</v>
      </c>
      <c r="F283" s="1" t="s">
        <v>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2"/>
  <sheetViews>
    <sheetView workbookViewId="0">
      <selection sqref="A1:XFD1048576"/>
    </sheetView>
  </sheetViews>
  <sheetFormatPr defaultRowHeight="15" x14ac:dyDescent="0.25"/>
  <cols>
    <col min="1" max="1" width="6" customWidth="1"/>
    <col min="2" max="2" width="41.5703125" customWidth="1"/>
    <col min="3" max="3" width="15.85546875" customWidth="1"/>
    <col min="4" max="4" width="27.85546875" customWidth="1"/>
    <col min="5" max="5" width="6.85546875" customWidth="1"/>
    <col min="6" max="6" width="42" customWidth="1"/>
    <col min="7" max="7" width="15.42578125" customWidth="1"/>
    <col min="8" max="8" width="24.85546875" customWidth="1"/>
    <col min="257" max="257" width="6" customWidth="1"/>
    <col min="258" max="258" width="41.5703125" customWidth="1"/>
    <col min="259" max="259" width="15.85546875" customWidth="1"/>
    <col min="260" max="260" width="27.85546875" customWidth="1"/>
    <col min="261" max="261" width="6.85546875" customWidth="1"/>
    <col min="262" max="262" width="42" customWidth="1"/>
    <col min="263" max="263" width="15.42578125" customWidth="1"/>
    <col min="264" max="264" width="24.85546875" customWidth="1"/>
    <col min="513" max="513" width="6" customWidth="1"/>
    <col min="514" max="514" width="41.5703125" customWidth="1"/>
    <col min="515" max="515" width="15.85546875" customWidth="1"/>
    <col min="516" max="516" width="27.85546875" customWidth="1"/>
    <col min="517" max="517" width="6.85546875" customWidth="1"/>
    <col min="518" max="518" width="42" customWidth="1"/>
    <col min="519" max="519" width="15.42578125" customWidth="1"/>
    <col min="520" max="520" width="24.85546875" customWidth="1"/>
    <col min="769" max="769" width="6" customWidth="1"/>
    <col min="770" max="770" width="41.5703125" customWidth="1"/>
    <col min="771" max="771" width="15.85546875" customWidth="1"/>
    <col min="772" max="772" width="27.85546875" customWidth="1"/>
    <col min="773" max="773" width="6.85546875" customWidth="1"/>
    <col min="774" max="774" width="42" customWidth="1"/>
    <col min="775" max="775" width="15.42578125" customWidth="1"/>
    <col min="776" max="776" width="24.85546875" customWidth="1"/>
    <col min="1025" max="1025" width="6" customWidth="1"/>
    <col min="1026" max="1026" width="41.5703125" customWidth="1"/>
    <col min="1027" max="1027" width="15.85546875" customWidth="1"/>
    <col min="1028" max="1028" width="27.85546875" customWidth="1"/>
    <col min="1029" max="1029" width="6.85546875" customWidth="1"/>
    <col min="1030" max="1030" width="42" customWidth="1"/>
    <col min="1031" max="1031" width="15.42578125" customWidth="1"/>
    <col min="1032" max="1032" width="24.85546875" customWidth="1"/>
    <col min="1281" max="1281" width="6" customWidth="1"/>
    <col min="1282" max="1282" width="41.5703125" customWidth="1"/>
    <col min="1283" max="1283" width="15.85546875" customWidth="1"/>
    <col min="1284" max="1284" width="27.85546875" customWidth="1"/>
    <col min="1285" max="1285" width="6.85546875" customWidth="1"/>
    <col min="1286" max="1286" width="42" customWidth="1"/>
    <col min="1287" max="1287" width="15.42578125" customWidth="1"/>
    <col min="1288" max="1288" width="24.85546875" customWidth="1"/>
    <col min="1537" max="1537" width="6" customWidth="1"/>
    <col min="1538" max="1538" width="41.5703125" customWidth="1"/>
    <col min="1539" max="1539" width="15.85546875" customWidth="1"/>
    <col min="1540" max="1540" width="27.85546875" customWidth="1"/>
    <col min="1541" max="1541" width="6.85546875" customWidth="1"/>
    <col min="1542" max="1542" width="42" customWidth="1"/>
    <col min="1543" max="1543" width="15.42578125" customWidth="1"/>
    <col min="1544" max="1544" width="24.85546875" customWidth="1"/>
    <col min="1793" max="1793" width="6" customWidth="1"/>
    <col min="1794" max="1794" width="41.5703125" customWidth="1"/>
    <col min="1795" max="1795" width="15.85546875" customWidth="1"/>
    <col min="1796" max="1796" width="27.85546875" customWidth="1"/>
    <col min="1797" max="1797" width="6.85546875" customWidth="1"/>
    <col min="1798" max="1798" width="42" customWidth="1"/>
    <col min="1799" max="1799" width="15.42578125" customWidth="1"/>
    <col min="1800" max="1800" width="24.85546875" customWidth="1"/>
    <col min="2049" max="2049" width="6" customWidth="1"/>
    <col min="2050" max="2050" width="41.5703125" customWidth="1"/>
    <col min="2051" max="2051" width="15.85546875" customWidth="1"/>
    <col min="2052" max="2052" width="27.85546875" customWidth="1"/>
    <col min="2053" max="2053" width="6.85546875" customWidth="1"/>
    <col min="2054" max="2054" width="42" customWidth="1"/>
    <col min="2055" max="2055" width="15.42578125" customWidth="1"/>
    <col min="2056" max="2056" width="24.85546875" customWidth="1"/>
    <col min="2305" max="2305" width="6" customWidth="1"/>
    <col min="2306" max="2306" width="41.5703125" customWidth="1"/>
    <col min="2307" max="2307" width="15.85546875" customWidth="1"/>
    <col min="2308" max="2308" width="27.85546875" customWidth="1"/>
    <col min="2309" max="2309" width="6.85546875" customWidth="1"/>
    <col min="2310" max="2310" width="42" customWidth="1"/>
    <col min="2311" max="2311" width="15.42578125" customWidth="1"/>
    <col min="2312" max="2312" width="24.85546875" customWidth="1"/>
    <col min="2561" max="2561" width="6" customWidth="1"/>
    <col min="2562" max="2562" width="41.5703125" customWidth="1"/>
    <col min="2563" max="2563" width="15.85546875" customWidth="1"/>
    <col min="2564" max="2564" width="27.85546875" customWidth="1"/>
    <col min="2565" max="2565" width="6.85546875" customWidth="1"/>
    <col min="2566" max="2566" width="42" customWidth="1"/>
    <col min="2567" max="2567" width="15.42578125" customWidth="1"/>
    <col min="2568" max="2568" width="24.85546875" customWidth="1"/>
    <col min="2817" max="2817" width="6" customWidth="1"/>
    <col min="2818" max="2818" width="41.5703125" customWidth="1"/>
    <col min="2819" max="2819" width="15.85546875" customWidth="1"/>
    <col min="2820" max="2820" width="27.85546875" customWidth="1"/>
    <col min="2821" max="2821" width="6.85546875" customWidth="1"/>
    <col min="2822" max="2822" width="42" customWidth="1"/>
    <col min="2823" max="2823" width="15.42578125" customWidth="1"/>
    <col min="2824" max="2824" width="24.85546875" customWidth="1"/>
    <col min="3073" max="3073" width="6" customWidth="1"/>
    <col min="3074" max="3074" width="41.5703125" customWidth="1"/>
    <col min="3075" max="3075" width="15.85546875" customWidth="1"/>
    <col min="3076" max="3076" width="27.85546875" customWidth="1"/>
    <col min="3077" max="3077" width="6.85546875" customWidth="1"/>
    <col min="3078" max="3078" width="42" customWidth="1"/>
    <col min="3079" max="3079" width="15.42578125" customWidth="1"/>
    <col min="3080" max="3080" width="24.85546875" customWidth="1"/>
    <col min="3329" max="3329" width="6" customWidth="1"/>
    <col min="3330" max="3330" width="41.5703125" customWidth="1"/>
    <col min="3331" max="3331" width="15.85546875" customWidth="1"/>
    <col min="3332" max="3332" width="27.85546875" customWidth="1"/>
    <col min="3333" max="3333" width="6.85546875" customWidth="1"/>
    <col min="3334" max="3334" width="42" customWidth="1"/>
    <col min="3335" max="3335" width="15.42578125" customWidth="1"/>
    <col min="3336" max="3336" width="24.85546875" customWidth="1"/>
    <col min="3585" max="3585" width="6" customWidth="1"/>
    <col min="3586" max="3586" width="41.5703125" customWidth="1"/>
    <col min="3587" max="3587" width="15.85546875" customWidth="1"/>
    <col min="3588" max="3588" width="27.85546875" customWidth="1"/>
    <col min="3589" max="3589" width="6.85546875" customWidth="1"/>
    <col min="3590" max="3590" width="42" customWidth="1"/>
    <col min="3591" max="3591" width="15.42578125" customWidth="1"/>
    <col min="3592" max="3592" width="24.85546875" customWidth="1"/>
    <col min="3841" max="3841" width="6" customWidth="1"/>
    <col min="3842" max="3842" width="41.5703125" customWidth="1"/>
    <col min="3843" max="3843" width="15.85546875" customWidth="1"/>
    <col min="3844" max="3844" width="27.85546875" customWidth="1"/>
    <col min="3845" max="3845" width="6.85546875" customWidth="1"/>
    <col min="3846" max="3846" width="42" customWidth="1"/>
    <col min="3847" max="3847" width="15.42578125" customWidth="1"/>
    <col min="3848" max="3848" width="24.85546875" customWidth="1"/>
    <col min="4097" max="4097" width="6" customWidth="1"/>
    <col min="4098" max="4098" width="41.5703125" customWidth="1"/>
    <col min="4099" max="4099" width="15.85546875" customWidth="1"/>
    <col min="4100" max="4100" width="27.85546875" customWidth="1"/>
    <col min="4101" max="4101" width="6.85546875" customWidth="1"/>
    <col min="4102" max="4102" width="42" customWidth="1"/>
    <col min="4103" max="4103" width="15.42578125" customWidth="1"/>
    <col min="4104" max="4104" width="24.85546875" customWidth="1"/>
    <col min="4353" max="4353" width="6" customWidth="1"/>
    <col min="4354" max="4354" width="41.5703125" customWidth="1"/>
    <col min="4355" max="4355" width="15.85546875" customWidth="1"/>
    <col min="4356" max="4356" width="27.85546875" customWidth="1"/>
    <col min="4357" max="4357" width="6.85546875" customWidth="1"/>
    <col min="4358" max="4358" width="42" customWidth="1"/>
    <col min="4359" max="4359" width="15.42578125" customWidth="1"/>
    <col min="4360" max="4360" width="24.85546875" customWidth="1"/>
    <col min="4609" max="4609" width="6" customWidth="1"/>
    <col min="4610" max="4610" width="41.5703125" customWidth="1"/>
    <col min="4611" max="4611" width="15.85546875" customWidth="1"/>
    <col min="4612" max="4612" width="27.85546875" customWidth="1"/>
    <col min="4613" max="4613" width="6.85546875" customWidth="1"/>
    <col min="4614" max="4614" width="42" customWidth="1"/>
    <col min="4615" max="4615" width="15.42578125" customWidth="1"/>
    <col min="4616" max="4616" width="24.85546875" customWidth="1"/>
    <col min="4865" max="4865" width="6" customWidth="1"/>
    <col min="4866" max="4866" width="41.5703125" customWidth="1"/>
    <col min="4867" max="4867" width="15.85546875" customWidth="1"/>
    <col min="4868" max="4868" width="27.85546875" customWidth="1"/>
    <col min="4869" max="4869" width="6.85546875" customWidth="1"/>
    <col min="4870" max="4870" width="42" customWidth="1"/>
    <col min="4871" max="4871" width="15.42578125" customWidth="1"/>
    <col min="4872" max="4872" width="24.85546875" customWidth="1"/>
    <col min="5121" max="5121" width="6" customWidth="1"/>
    <col min="5122" max="5122" width="41.5703125" customWidth="1"/>
    <col min="5123" max="5123" width="15.85546875" customWidth="1"/>
    <col min="5124" max="5124" width="27.85546875" customWidth="1"/>
    <col min="5125" max="5125" width="6.85546875" customWidth="1"/>
    <col min="5126" max="5126" width="42" customWidth="1"/>
    <col min="5127" max="5127" width="15.42578125" customWidth="1"/>
    <col min="5128" max="5128" width="24.85546875" customWidth="1"/>
    <col min="5377" max="5377" width="6" customWidth="1"/>
    <col min="5378" max="5378" width="41.5703125" customWidth="1"/>
    <col min="5379" max="5379" width="15.85546875" customWidth="1"/>
    <col min="5380" max="5380" width="27.85546875" customWidth="1"/>
    <col min="5381" max="5381" width="6.85546875" customWidth="1"/>
    <col min="5382" max="5382" width="42" customWidth="1"/>
    <col min="5383" max="5383" width="15.42578125" customWidth="1"/>
    <col min="5384" max="5384" width="24.85546875" customWidth="1"/>
    <col min="5633" max="5633" width="6" customWidth="1"/>
    <col min="5634" max="5634" width="41.5703125" customWidth="1"/>
    <col min="5635" max="5635" width="15.85546875" customWidth="1"/>
    <col min="5636" max="5636" width="27.85546875" customWidth="1"/>
    <col min="5637" max="5637" width="6.85546875" customWidth="1"/>
    <col min="5638" max="5638" width="42" customWidth="1"/>
    <col min="5639" max="5639" width="15.42578125" customWidth="1"/>
    <col min="5640" max="5640" width="24.85546875" customWidth="1"/>
    <col min="5889" max="5889" width="6" customWidth="1"/>
    <col min="5890" max="5890" width="41.5703125" customWidth="1"/>
    <col min="5891" max="5891" width="15.85546875" customWidth="1"/>
    <col min="5892" max="5892" width="27.85546875" customWidth="1"/>
    <col min="5893" max="5893" width="6.85546875" customWidth="1"/>
    <col min="5894" max="5894" width="42" customWidth="1"/>
    <col min="5895" max="5895" width="15.42578125" customWidth="1"/>
    <col min="5896" max="5896" width="24.85546875" customWidth="1"/>
    <col min="6145" max="6145" width="6" customWidth="1"/>
    <col min="6146" max="6146" width="41.5703125" customWidth="1"/>
    <col min="6147" max="6147" width="15.85546875" customWidth="1"/>
    <col min="6148" max="6148" width="27.85546875" customWidth="1"/>
    <col min="6149" max="6149" width="6.85546875" customWidth="1"/>
    <col min="6150" max="6150" width="42" customWidth="1"/>
    <col min="6151" max="6151" width="15.42578125" customWidth="1"/>
    <col min="6152" max="6152" width="24.85546875" customWidth="1"/>
    <col min="6401" max="6401" width="6" customWidth="1"/>
    <col min="6402" max="6402" width="41.5703125" customWidth="1"/>
    <col min="6403" max="6403" width="15.85546875" customWidth="1"/>
    <col min="6404" max="6404" width="27.85546875" customWidth="1"/>
    <col min="6405" max="6405" width="6.85546875" customWidth="1"/>
    <col min="6406" max="6406" width="42" customWidth="1"/>
    <col min="6407" max="6407" width="15.42578125" customWidth="1"/>
    <col min="6408" max="6408" width="24.85546875" customWidth="1"/>
    <col min="6657" max="6657" width="6" customWidth="1"/>
    <col min="6658" max="6658" width="41.5703125" customWidth="1"/>
    <col min="6659" max="6659" width="15.85546875" customWidth="1"/>
    <col min="6660" max="6660" width="27.85546875" customWidth="1"/>
    <col min="6661" max="6661" width="6.85546875" customWidth="1"/>
    <col min="6662" max="6662" width="42" customWidth="1"/>
    <col min="6663" max="6663" width="15.42578125" customWidth="1"/>
    <col min="6664" max="6664" width="24.85546875" customWidth="1"/>
    <col min="6913" max="6913" width="6" customWidth="1"/>
    <col min="6914" max="6914" width="41.5703125" customWidth="1"/>
    <col min="6915" max="6915" width="15.85546875" customWidth="1"/>
    <col min="6916" max="6916" width="27.85546875" customWidth="1"/>
    <col min="6917" max="6917" width="6.85546875" customWidth="1"/>
    <col min="6918" max="6918" width="42" customWidth="1"/>
    <col min="6919" max="6919" width="15.42578125" customWidth="1"/>
    <col min="6920" max="6920" width="24.85546875" customWidth="1"/>
    <col min="7169" max="7169" width="6" customWidth="1"/>
    <col min="7170" max="7170" width="41.5703125" customWidth="1"/>
    <col min="7171" max="7171" width="15.85546875" customWidth="1"/>
    <col min="7172" max="7172" width="27.85546875" customWidth="1"/>
    <col min="7173" max="7173" width="6.85546875" customWidth="1"/>
    <col min="7174" max="7174" width="42" customWidth="1"/>
    <col min="7175" max="7175" width="15.42578125" customWidth="1"/>
    <col min="7176" max="7176" width="24.85546875" customWidth="1"/>
    <col min="7425" max="7425" width="6" customWidth="1"/>
    <col min="7426" max="7426" width="41.5703125" customWidth="1"/>
    <col min="7427" max="7427" width="15.85546875" customWidth="1"/>
    <col min="7428" max="7428" width="27.85546875" customWidth="1"/>
    <col min="7429" max="7429" width="6.85546875" customWidth="1"/>
    <col min="7430" max="7430" width="42" customWidth="1"/>
    <col min="7431" max="7431" width="15.42578125" customWidth="1"/>
    <col min="7432" max="7432" width="24.85546875" customWidth="1"/>
    <col min="7681" max="7681" width="6" customWidth="1"/>
    <col min="7682" max="7682" width="41.5703125" customWidth="1"/>
    <col min="7683" max="7683" width="15.85546875" customWidth="1"/>
    <col min="7684" max="7684" width="27.85546875" customWidth="1"/>
    <col min="7685" max="7685" width="6.85546875" customWidth="1"/>
    <col min="7686" max="7686" width="42" customWidth="1"/>
    <col min="7687" max="7687" width="15.42578125" customWidth="1"/>
    <col min="7688" max="7688" width="24.85546875" customWidth="1"/>
    <col min="7937" max="7937" width="6" customWidth="1"/>
    <col min="7938" max="7938" width="41.5703125" customWidth="1"/>
    <col min="7939" max="7939" width="15.85546875" customWidth="1"/>
    <col min="7940" max="7940" width="27.85546875" customWidth="1"/>
    <col min="7941" max="7941" width="6.85546875" customWidth="1"/>
    <col min="7942" max="7942" width="42" customWidth="1"/>
    <col min="7943" max="7943" width="15.42578125" customWidth="1"/>
    <col min="7944" max="7944" width="24.85546875" customWidth="1"/>
    <col min="8193" max="8193" width="6" customWidth="1"/>
    <col min="8194" max="8194" width="41.5703125" customWidth="1"/>
    <col min="8195" max="8195" width="15.85546875" customWidth="1"/>
    <col min="8196" max="8196" width="27.85546875" customWidth="1"/>
    <col min="8197" max="8197" width="6.85546875" customWidth="1"/>
    <col min="8198" max="8198" width="42" customWidth="1"/>
    <col min="8199" max="8199" width="15.42578125" customWidth="1"/>
    <col min="8200" max="8200" width="24.85546875" customWidth="1"/>
    <col min="8449" max="8449" width="6" customWidth="1"/>
    <col min="8450" max="8450" width="41.5703125" customWidth="1"/>
    <col min="8451" max="8451" width="15.85546875" customWidth="1"/>
    <col min="8452" max="8452" width="27.85546875" customWidth="1"/>
    <col min="8453" max="8453" width="6.85546875" customWidth="1"/>
    <col min="8454" max="8454" width="42" customWidth="1"/>
    <col min="8455" max="8455" width="15.42578125" customWidth="1"/>
    <col min="8456" max="8456" width="24.85546875" customWidth="1"/>
    <col min="8705" max="8705" width="6" customWidth="1"/>
    <col min="8706" max="8706" width="41.5703125" customWidth="1"/>
    <col min="8707" max="8707" width="15.85546875" customWidth="1"/>
    <col min="8708" max="8708" width="27.85546875" customWidth="1"/>
    <col min="8709" max="8709" width="6.85546875" customWidth="1"/>
    <col min="8710" max="8710" width="42" customWidth="1"/>
    <col min="8711" max="8711" width="15.42578125" customWidth="1"/>
    <col min="8712" max="8712" width="24.85546875" customWidth="1"/>
    <col min="8961" max="8961" width="6" customWidth="1"/>
    <col min="8962" max="8962" width="41.5703125" customWidth="1"/>
    <col min="8963" max="8963" width="15.85546875" customWidth="1"/>
    <col min="8964" max="8964" width="27.85546875" customWidth="1"/>
    <col min="8965" max="8965" width="6.85546875" customWidth="1"/>
    <col min="8966" max="8966" width="42" customWidth="1"/>
    <col min="8967" max="8967" width="15.42578125" customWidth="1"/>
    <col min="8968" max="8968" width="24.85546875" customWidth="1"/>
    <col min="9217" max="9217" width="6" customWidth="1"/>
    <col min="9218" max="9218" width="41.5703125" customWidth="1"/>
    <col min="9219" max="9219" width="15.85546875" customWidth="1"/>
    <col min="9220" max="9220" width="27.85546875" customWidth="1"/>
    <col min="9221" max="9221" width="6.85546875" customWidth="1"/>
    <col min="9222" max="9222" width="42" customWidth="1"/>
    <col min="9223" max="9223" width="15.42578125" customWidth="1"/>
    <col min="9224" max="9224" width="24.85546875" customWidth="1"/>
    <col min="9473" max="9473" width="6" customWidth="1"/>
    <col min="9474" max="9474" width="41.5703125" customWidth="1"/>
    <col min="9475" max="9475" width="15.85546875" customWidth="1"/>
    <col min="9476" max="9476" width="27.85546875" customWidth="1"/>
    <col min="9477" max="9477" width="6.85546875" customWidth="1"/>
    <col min="9478" max="9478" width="42" customWidth="1"/>
    <col min="9479" max="9479" width="15.42578125" customWidth="1"/>
    <col min="9480" max="9480" width="24.85546875" customWidth="1"/>
    <col min="9729" max="9729" width="6" customWidth="1"/>
    <col min="9730" max="9730" width="41.5703125" customWidth="1"/>
    <col min="9731" max="9731" width="15.85546875" customWidth="1"/>
    <col min="9732" max="9732" width="27.85546875" customWidth="1"/>
    <col min="9733" max="9733" width="6.85546875" customWidth="1"/>
    <col min="9734" max="9734" width="42" customWidth="1"/>
    <col min="9735" max="9735" width="15.42578125" customWidth="1"/>
    <col min="9736" max="9736" width="24.85546875" customWidth="1"/>
    <col min="9985" max="9985" width="6" customWidth="1"/>
    <col min="9986" max="9986" width="41.5703125" customWidth="1"/>
    <col min="9987" max="9987" width="15.85546875" customWidth="1"/>
    <col min="9988" max="9988" width="27.85546875" customWidth="1"/>
    <col min="9989" max="9989" width="6.85546875" customWidth="1"/>
    <col min="9990" max="9990" width="42" customWidth="1"/>
    <col min="9991" max="9991" width="15.42578125" customWidth="1"/>
    <col min="9992" max="9992" width="24.85546875" customWidth="1"/>
    <col min="10241" max="10241" width="6" customWidth="1"/>
    <col min="10242" max="10242" width="41.5703125" customWidth="1"/>
    <col min="10243" max="10243" width="15.85546875" customWidth="1"/>
    <col min="10244" max="10244" width="27.85546875" customWidth="1"/>
    <col min="10245" max="10245" width="6.85546875" customWidth="1"/>
    <col min="10246" max="10246" width="42" customWidth="1"/>
    <col min="10247" max="10247" width="15.42578125" customWidth="1"/>
    <col min="10248" max="10248" width="24.85546875" customWidth="1"/>
    <col min="10497" max="10497" width="6" customWidth="1"/>
    <col min="10498" max="10498" width="41.5703125" customWidth="1"/>
    <col min="10499" max="10499" width="15.85546875" customWidth="1"/>
    <col min="10500" max="10500" width="27.85546875" customWidth="1"/>
    <col min="10501" max="10501" width="6.85546875" customWidth="1"/>
    <col min="10502" max="10502" width="42" customWidth="1"/>
    <col min="10503" max="10503" width="15.42578125" customWidth="1"/>
    <col min="10504" max="10504" width="24.85546875" customWidth="1"/>
    <col min="10753" max="10753" width="6" customWidth="1"/>
    <col min="10754" max="10754" width="41.5703125" customWidth="1"/>
    <col min="10755" max="10755" width="15.85546875" customWidth="1"/>
    <col min="10756" max="10756" width="27.85546875" customWidth="1"/>
    <col min="10757" max="10757" width="6.85546875" customWidth="1"/>
    <col min="10758" max="10758" width="42" customWidth="1"/>
    <col min="10759" max="10759" width="15.42578125" customWidth="1"/>
    <col min="10760" max="10760" width="24.85546875" customWidth="1"/>
    <col min="11009" max="11009" width="6" customWidth="1"/>
    <col min="11010" max="11010" width="41.5703125" customWidth="1"/>
    <col min="11011" max="11011" width="15.85546875" customWidth="1"/>
    <col min="11012" max="11012" width="27.85546875" customWidth="1"/>
    <col min="11013" max="11013" width="6.85546875" customWidth="1"/>
    <col min="11014" max="11014" width="42" customWidth="1"/>
    <col min="11015" max="11015" width="15.42578125" customWidth="1"/>
    <col min="11016" max="11016" width="24.85546875" customWidth="1"/>
    <col min="11265" max="11265" width="6" customWidth="1"/>
    <col min="11266" max="11266" width="41.5703125" customWidth="1"/>
    <col min="11267" max="11267" width="15.85546875" customWidth="1"/>
    <col min="11268" max="11268" width="27.85546875" customWidth="1"/>
    <col min="11269" max="11269" width="6.85546875" customWidth="1"/>
    <col min="11270" max="11270" width="42" customWidth="1"/>
    <col min="11271" max="11271" width="15.42578125" customWidth="1"/>
    <col min="11272" max="11272" width="24.85546875" customWidth="1"/>
    <col min="11521" max="11521" width="6" customWidth="1"/>
    <col min="11522" max="11522" width="41.5703125" customWidth="1"/>
    <col min="11523" max="11523" width="15.85546875" customWidth="1"/>
    <col min="11524" max="11524" width="27.85546875" customWidth="1"/>
    <col min="11525" max="11525" width="6.85546875" customWidth="1"/>
    <col min="11526" max="11526" width="42" customWidth="1"/>
    <col min="11527" max="11527" width="15.42578125" customWidth="1"/>
    <col min="11528" max="11528" width="24.85546875" customWidth="1"/>
    <col min="11777" max="11777" width="6" customWidth="1"/>
    <col min="11778" max="11778" width="41.5703125" customWidth="1"/>
    <col min="11779" max="11779" width="15.85546875" customWidth="1"/>
    <col min="11780" max="11780" width="27.85546875" customWidth="1"/>
    <col min="11781" max="11781" width="6.85546875" customWidth="1"/>
    <col min="11782" max="11782" width="42" customWidth="1"/>
    <col min="11783" max="11783" width="15.42578125" customWidth="1"/>
    <col min="11784" max="11784" width="24.85546875" customWidth="1"/>
    <col min="12033" max="12033" width="6" customWidth="1"/>
    <col min="12034" max="12034" width="41.5703125" customWidth="1"/>
    <col min="12035" max="12035" width="15.85546875" customWidth="1"/>
    <col min="12036" max="12036" width="27.85546875" customWidth="1"/>
    <col min="12037" max="12037" width="6.85546875" customWidth="1"/>
    <col min="12038" max="12038" width="42" customWidth="1"/>
    <col min="12039" max="12039" width="15.42578125" customWidth="1"/>
    <col min="12040" max="12040" width="24.85546875" customWidth="1"/>
    <col min="12289" max="12289" width="6" customWidth="1"/>
    <col min="12290" max="12290" width="41.5703125" customWidth="1"/>
    <col min="12291" max="12291" width="15.85546875" customWidth="1"/>
    <col min="12292" max="12292" width="27.85546875" customWidth="1"/>
    <col min="12293" max="12293" width="6.85546875" customWidth="1"/>
    <col min="12294" max="12294" width="42" customWidth="1"/>
    <col min="12295" max="12295" width="15.42578125" customWidth="1"/>
    <col min="12296" max="12296" width="24.85546875" customWidth="1"/>
    <col min="12545" max="12545" width="6" customWidth="1"/>
    <col min="12546" max="12546" width="41.5703125" customWidth="1"/>
    <col min="12547" max="12547" width="15.85546875" customWidth="1"/>
    <col min="12548" max="12548" width="27.85546875" customWidth="1"/>
    <col min="12549" max="12549" width="6.85546875" customWidth="1"/>
    <col min="12550" max="12550" width="42" customWidth="1"/>
    <col min="12551" max="12551" width="15.42578125" customWidth="1"/>
    <col min="12552" max="12552" width="24.85546875" customWidth="1"/>
    <col min="12801" max="12801" width="6" customWidth="1"/>
    <col min="12802" max="12802" width="41.5703125" customWidth="1"/>
    <col min="12803" max="12803" width="15.85546875" customWidth="1"/>
    <col min="12804" max="12804" width="27.85546875" customWidth="1"/>
    <col min="12805" max="12805" width="6.85546875" customWidth="1"/>
    <col min="12806" max="12806" width="42" customWidth="1"/>
    <col min="12807" max="12807" width="15.42578125" customWidth="1"/>
    <col min="12808" max="12808" width="24.85546875" customWidth="1"/>
    <col min="13057" max="13057" width="6" customWidth="1"/>
    <col min="13058" max="13058" width="41.5703125" customWidth="1"/>
    <col min="13059" max="13059" width="15.85546875" customWidth="1"/>
    <col min="13060" max="13060" width="27.85546875" customWidth="1"/>
    <col min="13061" max="13061" width="6.85546875" customWidth="1"/>
    <col min="13062" max="13062" width="42" customWidth="1"/>
    <col min="13063" max="13063" width="15.42578125" customWidth="1"/>
    <col min="13064" max="13064" width="24.85546875" customWidth="1"/>
    <col min="13313" max="13313" width="6" customWidth="1"/>
    <col min="13314" max="13314" width="41.5703125" customWidth="1"/>
    <col min="13315" max="13315" width="15.85546875" customWidth="1"/>
    <col min="13316" max="13316" width="27.85546875" customWidth="1"/>
    <col min="13317" max="13317" width="6.85546875" customWidth="1"/>
    <col min="13318" max="13318" width="42" customWidth="1"/>
    <col min="13319" max="13319" width="15.42578125" customWidth="1"/>
    <col min="13320" max="13320" width="24.85546875" customWidth="1"/>
    <col min="13569" max="13569" width="6" customWidth="1"/>
    <col min="13570" max="13570" width="41.5703125" customWidth="1"/>
    <col min="13571" max="13571" width="15.85546875" customWidth="1"/>
    <col min="13572" max="13572" width="27.85546875" customWidth="1"/>
    <col min="13573" max="13573" width="6.85546875" customWidth="1"/>
    <col min="13574" max="13574" width="42" customWidth="1"/>
    <col min="13575" max="13575" width="15.42578125" customWidth="1"/>
    <col min="13576" max="13576" width="24.85546875" customWidth="1"/>
    <col min="13825" max="13825" width="6" customWidth="1"/>
    <col min="13826" max="13826" width="41.5703125" customWidth="1"/>
    <col min="13827" max="13827" width="15.85546875" customWidth="1"/>
    <col min="13828" max="13828" width="27.85546875" customWidth="1"/>
    <col min="13829" max="13829" width="6.85546875" customWidth="1"/>
    <col min="13830" max="13830" width="42" customWidth="1"/>
    <col min="13831" max="13831" width="15.42578125" customWidth="1"/>
    <col min="13832" max="13832" width="24.85546875" customWidth="1"/>
    <col min="14081" max="14081" width="6" customWidth="1"/>
    <col min="14082" max="14082" width="41.5703125" customWidth="1"/>
    <col min="14083" max="14083" width="15.85546875" customWidth="1"/>
    <col min="14084" max="14084" width="27.85546875" customWidth="1"/>
    <col min="14085" max="14085" width="6.85546875" customWidth="1"/>
    <col min="14086" max="14086" width="42" customWidth="1"/>
    <col min="14087" max="14087" width="15.42578125" customWidth="1"/>
    <col min="14088" max="14088" width="24.85546875" customWidth="1"/>
    <col min="14337" max="14337" width="6" customWidth="1"/>
    <col min="14338" max="14338" width="41.5703125" customWidth="1"/>
    <col min="14339" max="14339" width="15.85546875" customWidth="1"/>
    <col min="14340" max="14340" width="27.85546875" customWidth="1"/>
    <col min="14341" max="14341" width="6.85546875" customWidth="1"/>
    <col min="14342" max="14342" width="42" customWidth="1"/>
    <col min="14343" max="14343" width="15.42578125" customWidth="1"/>
    <col min="14344" max="14344" width="24.85546875" customWidth="1"/>
    <col min="14593" max="14593" width="6" customWidth="1"/>
    <col min="14594" max="14594" width="41.5703125" customWidth="1"/>
    <col min="14595" max="14595" width="15.85546875" customWidth="1"/>
    <col min="14596" max="14596" width="27.85546875" customWidth="1"/>
    <col min="14597" max="14597" width="6.85546875" customWidth="1"/>
    <col min="14598" max="14598" width="42" customWidth="1"/>
    <col min="14599" max="14599" width="15.42578125" customWidth="1"/>
    <col min="14600" max="14600" width="24.85546875" customWidth="1"/>
    <col min="14849" max="14849" width="6" customWidth="1"/>
    <col min="14850" max="14850" width="41.5703125" customWidth="1"/>
    <col min="14851" max="14851" width="15.85546875" customWidth="1"/>
    <col min="14852" max="14852" width="27.85546875" customWidth="1"/>
    <col min="14853" max="14853" width="6.85546875" customWidth="1"/>
    <col min="14854" max="14854" width="42" customWidth="1"/>
    <col min="14855" max="14855" width="15.42578125" customWidth="1"/>
    <col min="14856" max="14856" width="24.85546875" customWidth="1"/>
    <col min="15105" max="15105" width="6" customWidth="1"/>
    <col min="15106" max="15106" width="41.5703125" customWidth="1"/>
    <col min="15107" max="15107" width="15.85546875" customWidth="1"/>
    <col min="15108" max="15108" width="27.85546875" customWidth="1"/>
    <col min="15109" max="15109" width="6.85546875" customWidth="1"/>
    <col min="15110" max="15110" width="42" customWidth="1"/>
    <col min="15111" max="15111" width="15.42578125" customWidth="1"/>
    <col min="15112" max="15112" width="24.85546875" customWidth="1"/>
    <col min="15361" max="15361" width="6" customWidth="1"/>
    <col min="15362" max="15362" width="41.5703125" customWidth="1"/>
    <col min="15363" max="15363" width="15.85546875" customWidth="1"/>
    <col min="15364" max="15364" width="27.85546875" customWidth="1"/>
    <col min="15365" max="15365" width="6.85546875" customWidth="1"/>
    <col min="15366" max="15366" width="42" customWidth="1"/>
    <col min="15367" max="15367" width="15.42578125" customWidth="1"/>
    <col min="15368" max="15368" width="24.85546875" customWidth="1"/>
    <col min="15617" max="15617" width="6" customWidth="1"/>
    <col min="15618" max="15618" width="41.5703125" customWidth="1"/>
    <col min="15619" max="15619" width="15.85546875" customWidth="1"/>
    <col min="15620" max="15620" width="27.85546875" customWidth="1"/>
    <col min="15621" max="15621" width="6.85546875" customWidth="1"/>
    <col min="15622" max="15622" width="42" customWidth="1"/>
    <col min="15623" max="15623" width="15.42578125" customWidth="1"/>
    <col min="15624" max="15624" width="24.85546875" customWidth="1"/>
    <col min="15873" max="15873" width="6" customWidth="1"/>
    <col min="15874" max="15874" width="41.5703125" customWidth="1"/>
    <col min="15875" max="15875" width="15.85546875" customWidth="1"/>
    <col min="15876" max="15876" width="27.85546875" customWidth="1"/>
    <col min="15877" max="15877" width="6.85546875" customWidth="1"/>
    <col min="15878" max="15878" width="42" customWidth="1"/>
    <col min="15879" max="15879" width="15.42578125" customWidth="1"/>
    <col min="15880" max="15880" width="24.85546875" customWidth="1"/>
    <col min="16129" max="16129" width="6" customWidth="1"/>
    <col min="16130" max="16130" width="41.5703125" customWidth="1"/>
    <col min="16131" max="16131" width="15.85546875" customWidth="1"/>
    <col min="16132" max="16132" width="27.85546875" customWidth="1"/>
    <col min="16133" max="16133" width="6.85546875" customWidth="1"/>
    <col min="16134" max="16134" width="42" customWidth="1"/>
    <col min="16135" max="16135" width="15.42578125" customWidth="1"/>
    <col min="16136" max="16136" width="24.85546875" customWidth="1"/>
  </cols>
  <sheetData>
    <row r="2" spans="1:8" ht="15.75" x14ac:dyDescent="0.25">
      <c r="A2" s="1"/>
      <c r="B2" s="1"/>
      <c r="C2" s="1" t="s">
        <v>0</v>
      </c>
      <c r="D2" s="1" t="s">
        <v>230</v>
      </c>
      <c r="E2" s="1"/>
      <c r="F2" s="1"/>
      <c r="G2" s="1" t="s">
        <v>0</v>
      </c>
      <c r="H2" s="1" t="s">
        <v>231</v>
      </c>
    </row>
    <row r="3" spans="1:8" ht="15.75" x14ac:dyDescent="0.25">
      <c r="A3" s="1"/>
      <c r="B3" s="1"/>
      <c r="C3" s="1" t="s">
        <v>3</v>
      </c>
      <c r="D3" s="1"/>
      <c r="E3" s="1"/>
      <c r="F3" s="1"/>
      <c r="G3" s="1" t="s">
        <v>3</v>
      </c>
      <c r="H3" s="1"/>
    </row>
    <row r="4" spans="1:8" ht="15.75" x14ac:dyDescent="0.25">
      <c r="A4" s="1"/>
      <c r="B4" s="1"/>
      <c r="C4" s="1" t="s">
        <v>4</v>
      </c>
      <c r="D4" s="1"/>
      <c r="E4" s="1"/>
      <c r="F4" s="1"/>
      <c r="G4" s="1" t="s">
        <v>4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2" t="s">
        <v>6</v>
      </c>
      <c r="C6" s="1"/>
      <c r="D6" s="1"/>
      <c r="E6" s="1"/>
      <c r="F6" s="2" t="s">
        <v>6</v>
      </c>
      <c r="G6" s="1"/>
      <c r="H6" s="1"/>
    </row>
    <row r="7" spans="1:8" ht="15.75" x14ac:dyDescent="0.25">
      <c r="A7" s="1" t="s">
        <v>7</v>
      </c>
      <c r="B7" s="1"/>
      <c r="C7" s="1"/>
      <c r="D7" s="1"/>
      <c r="E7" s="1" t="s">
        <v>7</v>
      </c>
      <c r="F7" s="1"/>
      <c r="G7" s="1"/>
      <c r="H7" s="1"/>
    </row>
    <row r="8" spans="1:8" ht="15.75" x14ac:dyDescent="0.25">
      <c r="A8" s="1" t="s">
        <v>232</v>
      </c>
      <c r="B8" s="1"/>
      <c r="C8" s="1"/>
      <c r="D8" s="1"/>
      <c r="E8" s="1" t="s">
        <v>233</v>
      </c>
      <c r="F8" s="1"/>
      <c r="G8" s="1"/>
      <c r="H8" s="1"/>
    </row>
    <row r="9" spans="1:8" ht="16.5" thickBot="1" x14ac:dyDescent="0.3">
      <c r="A9" s="1"/>
      <c r="B9" s="1"/>
      <c r="C9" s="1"/>
      <c r="D9" s="1"/>
      <c r="E9" s="1"/>
      <c r="F9" s="1"/>
      <c r="G9" s="1"/>
      <c r="H9" s="1"/>
    </row>
    <row r="10" spans="1:8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3" t="s">
        <v>10</v>
      </c>
      <c r="F10" s="4" t="s">
        <v>11</v>
      </c>
      <c r="G10" s="3" t="s">
        <v>12</v>
      </c>
      <c r="H10" s="5" t="s">
        <v>13</v>
      </c>
    </row>
    <row r="11" spans="1:8" ht="16.5" thickBot="1" x14ac:dyDescent="0.3">
      <c r="A11" s="7" t="s">
        <v>14</v>
      </c>
      <c r="B11" s="6"/>
      <c r="C11" s="7" t="s">
        <v>15</v>
      </c>
      <c r="D11" s="8" t="s">
        <v>16</v>
      </c>
      <c r="E11" s="7" t="s">
        <v>14</v>
      </c>
      <c r="F11" s="6"/>
      <c r="G11" s="7" t="s">
        <v>15</v>
      </c>
      <c r="H11" s="8" t="s">
        <v>16</v>
      </c>
    </row>
    <row r="12" spans="1:8" ht="15.75" x14ac:dyDescent="0.25">
      <c r="A12" s="46"/>
      <c r="B12" s="3"/>
      <c r="C12" s="4"/>
      <c r="D12" s="3"/>
      <c r="E12" s="46"/>
      <c r="F12" s="3"/>
      <c r="G12" s="4"/>
      <c r="H12" s="3"/>
    </row>
    <row r="13" spans="1:8" ht="15.75" x14ac:dyDescent="0.25">
      <c r="A13" s="10">
        <v>1</v>
      </c>
      <c r="B13" s="74" t="s">
        <v>17</v>
      </c>
      <c r="C13" s="108">
        <f>'[1]Ж-4,Ж-2'!E23</f>
        <v>0.40988895235632861</v>
      </c>
      <c r="D13" s="93" t="s">
        <v>18</v>
      </c>
      <c r="E13" s="10">
        <v>1</v>
      </c>
      <c r="F13" s="74" t="s">
        <v>17</v>
      </c>
      <c r="G13" s="108">
        <f>'[1]Ж-4,Ж-2'!F23</f>
        <v>0.29372841676709915</v>
      </c>
      <c r="H13" s="93" t="s">
        <v>18</v>
      </c>
    </row>
    <row r="14" spans="1:8" ht="15.75" x14ac:dyDescent="0.25">
      <c r="A14" s="10">
        <v>2</v>
      </c>
      <c r="B14" s="11" t="s">
        <v>19</v>
      </c>
      <c r="C14" s="108">
        <f>'[1]Ж-4,Ж-2'!E34</f>
        <v>0.46508075482128275</v>
      </c>
      <c r="D14" s="16" t="s">
        <v>20</v>
      </c>
      <c r="E14" s="10">
        <v>2</v>
      </c>
      <c r="F14" s="11" t="s">
        <v>19</v>
      </c>
      <c r="G14" s="108">
        <f>'[1]Ж-4,Ж-2'!F34</f>
        <v>0.56456929070631967</v>
      </c>
      <c r="H14" s="16" t="s">
        <v>20</v>
      </c>
    </row>
    <row r="15" spans="1:8" ht="15.75" x14ac:dyDescent="0.25">
      <c r="A15" s="22"/>
      <c r="B15" s="7"/>
      <c r="C15" s="99"/>
      <c r="D15" s="19" t="s">
        <v>21</v>
      </c>
      <c r="E15" s="22"/>
      <c r="F15" s="7"/>
      <c r="G15" s="99"/>
      <c r="H15" s="19" t="s">
        <v>21</v>
      </c>
    </row>
    <row r="16" spans="1:8" ht="15.75" x14ac:dyDescent="0.25">
      <c r="A16" s="22"/>
      <c r="B16" s="7"/>
      <c r="C16" s="99"/>
      <c r="D16" s="21" t="s">
        <v>22</v>
      </c>
      <c r="E16" s="22"/>
      <c r="F16" s="7"/>
      <c r="G16" s="99"/>
      <c r="H16" s="21" t="s">
        <v>22</v>
      </c>
    </row>
    <row r="17" spans="1:8" ht="15.75" x14ac:dyDescent="0.25">
      <c r="A17" s="17">
        <v>3</v>
      </c>
      <c r="B17" s="79" t="s">
        <v>23</v>
      </c>
      <c r="C17" s="112">
        <f>'[1]Ж-4,Ж-2'!E53</f>
        <v>0.32500821483761544</v>
      </c>
      <c r="D17" s="19" t="s">
        <v>24</v>
      </c>
      <c r="E17" s="17">
        <v>3</v>
      </c>
      <c r="F17" s="79" t="s">
        <v>23</v>
      </c>
      <c r="G17" s="112">
        <f>'[1]Ж-4,Ж-2'!F53</f>
        <v>0.32684342899628255</v>
      </c>
      <c r="H17" s="19" t="s">
        <v>24</v>
      </c>
    </row>
    <row r="18" spans="1:8" ht="15.75" x14ac:dyDescent="0.25">
      <c r="A18" s="20"/>
      <c r="B18" s="80" t="s">
        <v>25</v>
      </c>
      <c r="C18" s="113"/>
      <c r="D18" s="19"/>
      <c r="E18" s="20"/>
      <c r="F18" s="80" t="s">
        <v>25</v>
      </c>
      <c r="G18" s="113"/>
      <c r="H18" s="19"/>
    </row>
    <row r="19" spans="1:8" ht="15.75" x14ac:dyDescent="0.25">
      <c r="A19" s="10"/>
      <c r="B19" s="81"/>
      <c r="C19" s="108"/>
      <c r="D19" s="91"/>
      <c r="E19" s="10">
        <v>4</v>
      </c>
      <c r="F19" s="81" t="s">
        <v>26</v>
      </c>
      <c r="G19" s="108">
        <f>'[1]Ж-4,Ж-2'!F61</f>
        <v>0.56390156410729819</v>
      </c>
      <c r="H19" s="91" t="s">
        <v>27</v>
      </c>
    </row>
    <row r="20" spans="1:8" ht="15.75" x14ac:dyDescent="0.25">
      <c r="A20" s="10">
        <v>4</v>
      </c>
      <c r="B20" s="81" t="s">
        <v>28</v>
      </c>
      <c r="C20" s="108"/>
      <c r="D20" s="91" t="s">
        <v>29</v>
      </c>
      <c r="E20" s="10" t="s">
        <v>151</v>
      </c>
      <c r="F20" s="81" t="s">
        <v>28</v>
      </c>
      <c r="G20" s="108"/>
      <c r="H20" s="91" t="s">
        <v>29</v>
      </c>
    </row>
    <row r="21" spans="1:8" ht="15.75" x14ac:dyDescent="0.25">
      <c r="A21" s="10"/>
      <c r="B21" s="81" t="s">
        <v>30</v>
      </c>
      <c r="C21" s="108"/>
      <c r="D21" s="91" t="s">
        <v>47</v>
      </c>
      <c r="E21" s="10"/>
      <c r="F21" s="81" t="s">
        <v>30</v>
      </c>
      <c r="G21" s="108"/>
      <c r="H21" s="91" t="s">
        <v>47</v>
      </c>
    </row>
    <row r="22" spans="1:8" ht="15.75" x14ac:dyDescent="0.25">
      <c r="A22" s="22"/>
      <c r="B22" s="125" t="s">
        <v>32</v>
      </c>
      <c r="C22" s="99">
        <f>'[1]Ж-4,Ж-2'!E74</f>
        <v>0.19667534600716649</v>
      </c>
      <c r="D22" s="94" t="s">
        <v>33</v>
      </c>
      <c r="E22" s="22"/>
      <c r="F22" s="125" t="s">
        <v>32</v>
      </c>
      <c r="G22" s="99">
        <f>'[1]Ж-4,Ж-2'!F74</f>
        <v>0.13995089025548271</v>
      </c>
      <c r="H22" s="94" t="s">
        <v>33</v>
      </c>
    </row>
    <row r="23" spans="1:8" ht="15.75" x14ac:dyDescent="0.25">
      <c r="A23" s="22"/>
      <c r="B23" s="81" t="s">
        <v>34</v>
      </c>
      <c r="C23" s="108">
        <f>'[1]Ж-4,Ж-2'!E85</f>
        <v>4.2067298462841692E-2</v>
      </c>
      <c r="D23" s="91" t="s">
        <v>35</v>
      </c>
      <c r="E23" s="22"/>
      <c r="F23" s="81" t="s">
        <v>34</v>
      </c>
      <c r="G23" s="108">
        <f>'[1]Ж-4,Ж-2'!F85</f>
        <v>4.0819009657849119E-2</v>
      </c>
      <c r="H23" s="91" t="s">
        <v>35</v>
      </c>
    </row>
    <row r="24" spans="1:8" ht="15.75" x14ac:dyDescent="0.25">
      <c r="A24" s="22"/>
      <c r="B24" s="81" t="s">
        <v>36</v>
      </c>
      <c r="C24" s="108">
        <f>'[1]Ж-4,Ж-2'!E104</f>
        <v>3.3283520093520473E-2</v>
      </c>
      <c r="D24" s="91"/>
      <c r="E24" s="22"/>
      <c r="F24" s="81" t="s">
        <v>36</v>
      </c>
      <c r="G24" s="108">
        <f>'[1]Ж-4,Ж-2'!F104</f>
        <v>3.2655207726279306E-2</v>
      </c>
      <c r="H24" s="91"/>
    </row>
    <row r="25" spans="1:8" ht="15.75" x14ac:dyDescent="0.25">
      <c r="A25" s="22">
        <v>5</v>
      </c>
      <c r="B25" s="7" t="s">
        <v>37</v>
      </c>
      <c r="C25" s="99">
        <f>'[1]Ж-4,Ж-2'!E112</f>
        <v>2.6865671641791039E-3</v>
      </c>
      <c r="D25" s="94" t="s">
        <v>38</v>
      </c>
      <c r="E25" s="22">
        <v>6</v>
      </c>
      <c r="F25" s="7" t="s">
        <v>37</v>
      </c>
      <c r="G25" s="99">
        <f>'[1]Ж-4,Ж-2'!F112</f>
        <v>5.2782054101605456E-5</v>
      </c>
      <c r="H25" s="94" t="s">
        <v>38</v>
      </c>
    </row>
    <row r="26" spans="1:8" ht="15.75" x14ac:dyDescent="0.25">
      <c r="A26" s="10">
        <v>6</v>
      </c>
      <c r="B26" s="74" t="s">
        <v>39</v>
      </c>
      <c r="C26" s="108">
        <f>'[1]Ж-4,Ж-2'!E118</f>
        <v>1.3432835820895519E-2</v>
      </c>
      <c r="D26" s="91" t="s">
        <v>38</v>
      </c>
      <c r="E26" s="10">
        <v>7</v>
      </c>
      <c r="F26" s="74" t="s">
        <v>39</v>
      </c>
      <c r="G26" s="108">
        <f>'[1]Ж-4,Ж-2'!F118</f>
        <v>2.6391027050802723E-4</v>
      </c>
      <c r="H26" s="91" t="s">
        <v>38</v>
      </c>
    </row>
    <row r="27" spans="1:8" ht="15.75" x14ac:dyDescent="0.25">
      <c r="A27" s="22">
        <v>7</v>
      </c>
      <c r="B27" s="7" t="s">
        <v>40</v>
      </c>
      <c r="C27" s="99">
        <f>'[1]Ж-4,Ж-2'!E402</f>
        <v>0.84391347424655572</v>
      </c>
      <c r="D27" s="94" t="s">
        <v>38</v>
      </c>
      <c r="E27" s="22">
        <v>8</v>
      </c>
      <c r="F27" s="7" t="s">
        <v>40</v>
      </c>
      <c r="G27" s="99">
        <f>'[1]Ж-4,Ж-2'!F402</f>
        <v>0.79883475471235432</v>
      </c>
      <c r="H27" s="94" t="s">
        <v>38</v>
      </c>
    </row>
    <row r="28" spans="1:8" ht="15.75" x14ac:dyDescent="0.25">
      <c r="A28" s="10"/>
      <c r="B28" s="74"/>
      <c r="C28" s="108"/>
      <c r="D28" s="91"/>
      <c r="E28" s="10">
        <v>9</v>
      </c>
      <c r="F28" s="74" t="s">
        <v>65</v>
      </c>
      <c r="G28" s="108">
        <f>'[1]Ж-4,Ж-2'!F425</f>
        <v>6.8357819999999986E-2</v>
      </c>
      <c r="H28" s="91" t="s">
        <v>27</v>
      </c>
    </row>
    <row r="29" spans="1:8" ht="15.75" x14ac:dyDescent="0.25">
      <c r="A29" s="22"/>
      <c r="B29" s="7"/>
      <c r="C29" s="99"/>
      <c r="D29" s="94"/>
      <c r="E29" s="22"/>
      <c r="F29" s="7" t="s">
        <v>42</v>
      </c>
      <c r="G29" s="99"/>
      <c r="H29" s="94"/>
    </row>
    <row r="30" spans="1:8" ht="15.75" x14ac:dyDescent="0.25">
      <c r="A30" s="10">
        <v>8</v>
      </c>
      <c r="B30" s="74" t="s">
        <v>43</v>
      </c>
      <c r="C30" s="108">
        <f>'[1]Ж-4,Ж-2'!E437</f>
        <v>1.3278654396039952E-2</v>
      </c>
      <c r="D30" s="91" t="s">
        <v>44</v>
      </c>
      <c r="E30" s="10">
        <v>10</v>
      </c>
      <c r="F30" s="74" t="s">
        <v>43</v>
      </c>
      <c r="G30" s="108">
        <f>'[1]Ж-4,Ж-2'!F437</f>
        <v>1.3096833911434944E-2</v>
      </c>
      <c r="H30" s="91" t="s">
        <v>44</v>
      </c>
    </row>
    <row r="31" spans="1:8" ht="15.75" x14ac:dyDescent="0.25">
      <c r="A31" s="10"/>
      <c r="B31" s="74" t="s">
        <v>45</v>
      </c>
      <c r="C31" s="108"/>
      <c r="D31" s="91"/>
      <c r="E31" s="10"/>
      <c r="F31" s="74" t="s">
        <v>45</v>
      </c>
      <c r="G31" s="108"/>
      <c r="H31" s="91"/>
    </row>
    <row r="32" spans="1:8" ht="15.75" x14ac:dyDescent="0.25">
      <c r="A32" s="10">
        <v>9</v>
      </c>
      <c r="B32" s="74" t="s">
        <v>46</v>
      </c>
      <c r="C32" s="108">
        <f>'[1]Ж-4,Ж-2'!E448</f>
        <v>7.2415465418682072E-3</v>
      </c>
      <c r="D32" s="94" t="s">
        <v>47</v>
      </c>
      <c r="E32" s="10">
        <v>11</v>
      </c>
      <c r="F32" s="74" t="s">
        <v>46</v>
      </c>
      <c r="G32" s="108">
        <f>'[1]Ж-4,Ж-2'!F448</f>
        <v>1.4997144981412642E-4</v>
      </c>
      <c r="H32" s="94" t="s">
        <v>47</v>
      </c>
    </row>
    <row r="33" spans="1:8" ht="15.75" x14ac:dyDescent="0.25">
      <c r="A33" s="10">
        <v>10</v>
      </c>
      <c r="B33" s="74" t="s">
        <v>48</v>
      </c>
      <c r="C33" s="108">
        <f>'[1]Ж-4,Ж-2'!E464</f>
        <v>4.7312017086500402E-2</v>
      </c>
      <c r="D33" s="91" t="s">
        <v>27</v>
      </c>
      <c r="E33" s="10">
        <v>12</v>
      </c>
      <c r="F33" s="74" t="s">
        <v>48</v>
      </c>
      <c r="G33" s="108">
        <f>'[1]Ж-4,Ж-2'!F464</f>
        <v>3.7851201982651794E-2</v>
      </c>
      <c r="H33" s="91" t="s">
        <v>27</v>
      </c>
    </row>
    <row r="34" spans="1:8" ht="15.75" x14ac:dyDescent="0.25">
      <c r="A34" s="10"/>
      <c r="B34" s="74" t="s">
        <v>49</v>
      </c>
      <c r="C34" s="108"/>
      <c r="D34" s="12"/>
      <c r="E34" s="10"/>
      <c r="F34" s="74" t="s">
        <v>49</v>
      </c>
      <c r="G34" s="108"/>
      <c r="H34" s="91"/>
    </row>
    <row r="35" spans="1:8" ht="16.5" thickBot="1" x14ac:dyDescent="0.3">
      <c r="A35" s="64"/>
      <c r="B35" s="84"/>
      <c r="C35" s="111"/>
      <c r="D35" s="38"/>
      <c r="E35" s="64">
        <v>13</v>
      </c>
      <c r="F35" s="84" t="s">
        <v>50</v>
      </c>
      <c r="G35" s="111">
        <f>'[1]Ж-4,Ж-2'!F472</f>
        <v>6.5068973702951491E-2</v>
      </c>
      <c r="H35" s="102" t="s">
        <v>27</v>
      </c>
    </row>
    <row r="36" spans="1:8" ht="15.75" x14ac:dyDescent="0.25">
      <c r="A36" s="66"/>
      <c r="B36" s="47" t="s">
        <v>51</v>
      </c>
      <c r="C36" s="67">
        <f>C17+C21+C25+C26+C27+C30+C29+C28+C31+C33+C34+C18+C13+C14+C22+C23+C24</f>
        <v>2.3926276352929263</v>
      </c>
      <c r="D36" s="144"/>
      <c r="E36" s="47"/>
      <c r="F36" s="41" t="s">
        <v>51</v>
      </c>
      <c r="G36" s="42">
        <f>G14+G19+G25+G26+G27+G28+G30+G32+G33+G35+G17+G22+G23+G24+G15+G13</f>
        <v>2.9461440563004273</v>
      </c>
      <c r="H36" s="43"/>
    </row>
    <row r="37" spans="1:8" ht="16.5" thickBot="1" x14ac:dyDescent="0.3">
      <c r="A37" s="69"/>
      <c r="B37" s="53" t="s">
        <v>66</v>
      </c>
      <c r="C37" s="70"/>
      <c r="D37" s="59"/>
      <c r="E37" s="41"/>
      <c r="F37" s="41" t="s">
        <v>52</v>
      </c>
      <c r="G37" s="44"/>
      <c r="H37" s="45"/>
    </row>
    <row r="38" spans="1:8" ht="16.5" thickBot="1" x14ac:dyDescent="0.3">
      <c r="A38" s="6"/>
      <c r="B38" s="72"/>
      <c r="C38" s="42"/>
      <c r="D38" s="31"/>
      <c r="E38" s="41"/>
      <c r="F38" s="41" t="s">
        <v>53</v>
      </c>
      <c r="G38" s="44"/>
      <c r="H38" s="45"/>
    </row>
    <row r="39" spans="1:8" ht="15.75" x14ac:dyDescent="0.25">
      <c r="A39" s="6"/>
      <c r="B39" s="72"/>
      <c r="C39" s="42"/>
      <c r="D39" s="31"/>
      <c r="E39" s="7"/>
      <c r="F39" s="47" t="s">
        <v>51</v>
      </c>
      <c r="G39" s="119">
        <f>G14+G17+G22+G23+G24+G25+G30+G32+G33+G26+G27+G15+G13</f>
        <v>2.2488156984901777</v>
      </c>
      <c r="H39" s="49"/>
    </row>
    <row r="40" spans="1:8" ht="15.75" x14ac:dyDescent="0.25">
      <c r="B40" s="1" t="s">
        <v>60</v>
      </c>
      <c r="E40" s="7"/>
      <c r="F40" s="41" t="s">
        <v>54</v>
      </c>
      <c r="G40" s="56"/>
      <c r="H40" s="51"/>
    </row>
    <row r="41" spans="1:8" ht="16.5" thickBot="1" x14ac:dyDescent="0.3">
      <c r="E41" s="60"/>
      <c r="F41" s="53" t="s">
        <v>55</v>
      </c>
      <c r="G41" s="120"/>
      <c r="H41" s="55"/>
    </row>
    <row r="42" spans="1:8" ht="15.75" hidden="1" x14ac:dyDescent="0.25">
      <c r="B42" s="1"/>
      <c r="C42" s="1"/>
      <c r="D42" s="1"/>
      <c r="E42" s="41"/>
      <c r="F42" s="41" t="s">
        <v>51</v>
      </c>
      <c r="G42" s="42">
        <f>G36-G15-G14</f>
        <v>2.3815747655941077</v>
      </c>
      <c r="H42" s="43"/>
    </row>
    <row r="43" spans="1:8" ht="15.75" hidden="1" x14ac:dyDescent="0.25">
      <c r="E43" s="41"/>
      <c r="F43" s="41" t="s">
        <v>56</v>
      </c>
      <c r="G43" s="44"/>
      <c r="H43" s="45"/>
    </row>
    <row r="44" spans="1:8" ht="15.75" hidden="1" x14ac:dyDescent="0.25">
      <c r="E44" s="41"/>
      <c r="F44" s="41" t="s">
        <v>57</v>
      </c>
      <c r="G44" s="44"/>
      <c r="H44" s="45"/>
    </row>
    <row r="45" spans="1:8" ht="16.5" hidden="1" thickBot="1" x14ac:dyDescent="0.3">
      <c r="E45" s="53"/>
      <c r="F45" s="41" t="s">
        <v>53</v>
      </c>
      <c r="G45" s="70"/>
      <c r="H45" s="71"/>
    </row>
    <row r="46" spans="1:8" ht="15.75" hidden="1" x14ac:dyDescent="0.25">
      <c r="E46" s="9"/>
      <c r="F46" s="47" t="s">
        <v>51</v>
      </c>
      <c r="G46" s="42">
        <f>G39-G14</f>
        <v>1.6842464077838581</v>
      </c>
      <c r="H46" s="51"/>
    </row>
    <row r="47" spans="1:8" ht="15.75" hidden="1" x14ac:dyDescent="0.25">
      <c r="E47" s="9"/>
      <c r="F47" s="41" t="s">
        <v>58</v>
      </c>
      <c r="G47" s="42"/>
      <c r="H47" s="51"/>
    </row>
    <row r="48" spans="1:8" ht="15.75" hidden="1" x14ac:dyDescent="0.25">
      <c r="E48" s="9"/>
      <c r="F48" s="41" t="s">
        <v>57</v>
      </c>
      <c r="G48" s="42"/>
      <c r="H48" s="51"/>
    </row>
    <row r="49" spans="1:8" ht="16.5" hidden="1" thickBot="1" x14ac:dyDescent="0.3">
      <c r="E49" s="52"/>
      <c r="F49" s="53" t="s">
        <v>59</v>
      </c>
      <c r="G49" s="90"/>
      <c r="H49" s="55"/>
    </row>
    <row r="52" spans="1:8" ht="15.75" x14ac:dyDescent="0.25">
      <c r="F52" s="1" t="s">
        <v>60</v>
      </c>
    </row>
    <row r="53" spans="1:8" ht="15.75" x14ac:dyDescent="0.25">
      <c r="F53" s="1"/>
    </row>
    <row r="54" spans="1:8" ht="15.75" x14ac:dyDescent="0.25">
      <c r="F54" s="1"/>
    </row>
    <row r="55" spans="1:8" ht="15.75" x14ac:dyDescent="0.25">
      <c r="F55" s="1"/>
    </row>
    <row r="56" spans="1:8" ht="15.75" x14ac:dyDescent="0.25">
      <c r="F56" s="1"/>
    </row>
    <row r="57" spans="1:8" ht="15.75" x14ac:dyDescent="0.25">
      <c r="F57" s="1"/>
    </row>
    <row r="58" spans="1:8" ht="15.75" x14ac:dyDescent="0.25">
      <c r="F58" s="1"/>
    </row>
    <row r="59" spans="1:8" ht="15.75" x14ac:dyDescent="0.25">
      <c r="F59" s="1"/>
    </row>
    <row r="60" spans="1:8" ht="15.75" x14ac:dyDescent="0.25">
      <c r="F60" s="1"/>
    </row>
    <row r="61" spans="1:8" ht="15.75" x14ac:dyDescent="0.25">
      <c r="F61" s="1"/>
    </row>
    <row r="63" spans="1:8" ht="15.75" x14ac:dyDescent="0.25">
      <c r="F63" s="1"/>
      <c r="G63" s="1"/>
    </row>
    <row r="64" spans="1:8" ht="15.75" x14ac:dyDescent="0.25">
      <c r="A64" s="1"/>
      <c r="B64" s="1"/>
      <c r="C64" s="1" t="s">
        <v>0</v>
      </c>
      <c r="D64" s="1" t="s">
        <v>234</v>
      </c>
      <c r="E64" s="1"/>
      <c r="F64" s="1"/>
      <c r="G64" s="1" t="s">
        <v>0</v>
      </c>
      <c r="H64" s="1" t="s">
        <v>235</v>
      </c>
    </row>
    <row r="65" spans="1:8" ht="15.75" x14ac:dyDescent="0.25">
      <c r="A65" s="1"/>
      <c r="B65" s="1"/>
      <c r="C65" s="1" t="s">
        <v>3</v>
      </c>
      <c r="D65" s="1"/>
      <c r="E65" s="1"/>
      <c r="F65" s="1"/>
      <c r="G65" s="1" t="s">
        <v>3</v>
      </c>
      <c r="H65" s="1"/>
    </row>
    <row r="66" spans="1:8" ht="15.75" x14ac:dyDescent="0.25">
      <c r="A66" s="1"/>
      <c r="B66" s="1"/>
      <c r="C66" s="1" t="s">
        <v>4</v>
      </c>
      <c r="D66" s="1"/>
      <c r="E66" s="1"/>
      <c r="F66" s="1"/>
      <c r="G66" s="1" t="s">
        <v>4</v>
      </c>
      <c r="H66" s="1"/>
    </row>
    <row r="67" spans="1:8" ht="15.75" x14ac:dyDescent="0.25">
      <c r="A67" s="1"/>
      <c r="B67" s="1"/>
      <c r="C67" s="1" t="s">
        <v>5</v>
      </c>
      <c r="D67" s="1"/>
      <c r="E67" s="1"/>
      <c r="F67" s="1"/>
      <c r="G67" s="1" t="s">
        <v>5</v>
      </c>
      <c r="H67" s="1"/>
    </row>
    <row r="68" spans="1:8" ht="15.75" x14ac:dyDescent="0.25">
      <c r="A68" s="1"/>
      <c r="B68" s="2" t="s">
        <v>6</v>
      </c>
      <c r="C68" s="1"/>
      <c r="D68" s="1"/>
      <c r="E68" s="1"/>
      <c r="F68" s="2" t="s">
        <v>6</v>
      </c>
      <c r="G68" s="1"/>
      <c r="H68" s="1"/>
    </row>
    <row r="69" spans="1:8" ht="15.75" x14ac:dyDescent="0.25">
      <c r="A69" s="1" t="s">
        <v>7</v>
      </c>
      <c r="B69" s="1"/>
      <c r="C69" s="1"/>
      <c r="D69" s="1"/>
      <c r="E69" s="1" t="s">
        <v>7</v>
      </c>
      <c r="F69" s="1"/>
      <c r="G69" s="1"/>
      <c r="H69" s="1"/>
    </row>
    <row r="70" spans="1:8" ht="15.75" x14ac:dyDescent="0.25">
      <c r="A70" s="1" t="s">
        <v>236</v>
      </c>
      <c r="B70" s="1"/>
      <c r="C70" s="1"/>
      <c r="D70" s="1"/>
      <c r="E70" s="1" t="s">
        <v>237</v>
      </c>
      <c r="F70" s="1"/>
      <c r="G70" s="1"/>
      <c r="H70" s="1"/>
    </row>
    <row r="71" spans="1:8" ht="16.5" thickBot="1" x14ac:dyDescent="0.3">
      <c r="A71" s="1"/>
      <c r="B71" s="1"/>
      <c r="C71" s="1"/>
      <c r="D71" s="1"/>
      <c r="E71" s="1"/>
      <c r="F71" s="1"/>
      <c r="G71" s="1"/>
      <c r="H71" s="1"/>
    </row>
    <row r="72" spans="1:8" ht="15.75" x14ac:dyDescent="0.25">
      <c r="A72" s="3" t="s">
        <v>10</v>
      </c>
      <c r="B72" s="4" t="s">
        <v>11</v>
      </c>
      <c r="C72" s="3" t="s">
        <v>12</v>
      </c>
      <c r="D72" s="5" t="s">
        <v>13</v>
      </c>
      <c r="E72" s="3" t="s">
        <v>10</v>
      </c>
      <c r="F72" s="4" t="s">
        <v>11</v>
      </c>
      <c r="G72" s="3" t="s">
        <v>12</v>
      </c>
      <c r="H72" s="5" t="s">
        <v>13</v>
      </c>
    </row>
    <row r="73" spans="1:8" ht="16.5" thickBot="1" x14ac:dyDescent="0.3">
      <c r="A73" s="7" t="s">
        <v>14</v>
      </c>
      <c r="B73" s="6"/>
      <c r="C73" s="7" t="s">
        <v>15</v>
      </c>
      <c r="D73" s="8" t="s">
        <v>16</v>
      </c>
      <c r="E73" s="7" t="s">
        <v>14</v>
      </c>
      <c r="F73" s="6"/>
      <c r="G73" s="7" t="s">
        <v>15</v>
      </c>
      <c r="H73" s="8" t="s">
        <v>16</v>
      </c>
    </row>
    <row r="74" spans="1:8" ht="15.75" x14ac:dyDescent="0.25">
      <c r="A74" s="46"/>
      <c r="B74" s="3"/>
      <c r="C74" s="4"/>
      <c r="D74" s="3"/>
      <c r="E74" s="46"/>
      <c r="F74" s="3"/>
      <c r="G74" s="4"/>
      <c r="H74" s="3"/>
    </row>
    <row r="75" spans="1:8" ht="15.75" x14ac:dyDescent="0.25">
      <c r="A75" s="73">
        <v>1</v>
      </c>
      <c r="B75" s="74" t="s">
        <v>17</v>
      </c>
      <c r="C75" s="108">
        <f>'[1]Ж-4,Ж-2'!G23</f>
        <v>0.35520274890515269</v>
      </c>
      <c r="D75" s="93" t="s">
        <v>18</v>
      </c>
      <c r="E75" s="73">
        <v>1</v>
      </c>
      <c r="F75" s="74" t="s">
        <v>17</v>
      </c>
      <c r="G75" s="108">
        <f>'[1]Ж-4,Ж-2'!H23</f>
        <v>0.43912689517529396</v>
      </c>
      <c r="H75" s="93" t="s">
        <v>18</v>
      </c>
    </row>
    <row r="76" spans="1:8" ht="15.75" x14ac:dyDescent="0.25">
      <c r="A76" s="73">
        <v>2</v>
      </c>
      <c r="B76" s="11" t="s">
        <v>19</v>
      </c>
      <c r="C76" s="108">
        <f>'[1]Ж-4,Ж-2'!G34</f>
        <v>0.43107258131405174</v>
      </c>
      <c r="D76" s="16" t="s">
        <v>20</v>
      </c>
      <c r="E76" s="73">
        <v>2</v>
      </c>
      <c r="F76" s="11" t="s">
        <v>19</v>
      </c>
      <c r="G76" s="108">
        <f>'[1]Ж-4,Ж-2'!H34</f>
        <v>0.4673410152324432</v>
      </c>
      <c r="H76" s="16" t="s">
        <v>20</v>
      </c>
    </row>
    <row r="77" spans="1:8" ht="15.75" x14ac:dyDescent="0.25">
      <c r="A77" s="75"/>
      <c r="B77" s="7"/>
      <c r="C77" s="99"/>
      <c r="D77" s="19" t="s">
        <v>21</v>
      </c>
      <c r="E77" s="75"/>
      <c r="F77" s="7"/>
      <c r="G77" s="99"/>
      <c r="H77" s="19" t="s">
        <v>21</v>
      </c>
    </row>
    <row r="78" spans="1:8" ht="15.75" x14ac:dyDescent="0.25">
      <c r="A78" s="77"/>
      <c r="B78" s="7"/>
      <c r="C78" s="99"/>
      <c r="D78" s="21" t="s">
        <v>22</v>
      </c>
      <c r="E78" s="77"/>
      <c r="F78" s="7"/>
      <c r="G78" s="99"/>
      <c r="H78" s="21" t="s">
        <v>22</v>
      </c>
    </row>
    <row r="79" spans="1:8" ht="15.75" x14ac:dyDescent="0.25">
      <c r="A79" s="78">
        <v>3</v>
      </c>
      <c r="B79" s="79" t="s">
        <v>23</v>
      </c>
      <c r="C79" s="109">
        <f>'[1]Ж-4,Ж-2'!G53</f>
        <v>0.33746009190594278</v>
      </c>
      <c r="D79" s="19" t="s">
        <v>24</v>
      </c>
      <c r="E79" s="78">
        <v>3</v>
      </c>
      <c r="F79" s="79" t="s">
        <v>23</v>
      </c>
      <c r="G79" s="109">
        <f>'[1]Ж-4,Ж-2'!H53</f>
        <v>0.3656959272007913</v>
      </c>
      <c r="H79" s="19" t="s">
        <v>24</v>
      </c>
    </row>
    <row r="80" spans="1:8" ht="15.75" x14ac:dyDescent="0.25">
      <c r="A80" s="78"/>
      <c r="B80" s="80" t="s">
        <v>25</v>
      </c>
      <c r="C80" s="110"/>
      <c r="D80" s="19"/>
      <c r="E80" s="78"/>
      <c r="F80" s="80" t="s">
        <v>25</v>
      </c>
      <c r="G80" s="110"/>
      <c r="H80" s="19"/>
    </row>
    <row r="81" spans="1:8" ht="15.75" x14ac:dyDescent="0.25">
      <c r="A81" s="73">
        <v>4</v>
      </c>
      <c r="B81" s="81" t="s">
        <v>28</v>
      </c>
      <c r="C81" s="108"/>
      <c r="D81" s="91" t="s">
        <v>29</v>
      </c>
      <c r="E81" s="73">
        <v>4</v>
      </c>
      <c r="F81" s="81" t="s">
        <v>28</v>
      </c>
      <c r="G81" s="108"/>
      <c r="H81" s="91" t="s">
        <v>29</v>
      </c>
    </row>
    <row r="82" spans="1:8" ht="15.75" x14ac:dyDescent="0.25">
      <c r="A82" s="73"/>
      <c r="B82" s="81" t="s">
        <v>30</v>
      </c>
      <c r="C82" s="108"/>
      <c r="D82" s="91" t="s">
        <v>47</v>
      </c>
      <c r="E82" s="73"/>
      <c r="F82" s="81" t="s">
        <v>30</v>
      </c>
      <c r="G82" s="108"/>
      <c r="H82" s="91" t="s">
        <v>47</v>
      </c>
    </row>
    <row r="83" spans="1:8" ht="15.75" x14ac:dyDescent="0.25">
      <c r="A83" s="73"/>
      <c r="B83" s="125" t="s">
        <v>32</v>
      </c>
      <c r="C83" s="99">
        <f>'[1]Ж-4,Ж-2'!G74</f>
        <v>0.20426869620561203</v>
      </c>
      <c r="D83" s="94" t="s">
        <v>33</v>
      </c>
      <c r="E83" s="73"/>
      <c r="F83" s="125" t="s">
        <v>32</v>
      </c>
      <c r="G83" s="99">
        <f>'[1]Ж-4,Ж-2'!H74</f>
        <v>0.20981097856633038</v>
      </c>
      <c r="H83" s="94" t="s">
        <v>33</v>
      </c>
    </row>
    <row r="84" spans="1:8" ht="15.75" x14ac:dyDescent="0.25">
      <c r="A84" s="78"/>
      <c r="B84" s="81" t="s">
        <v>34</v>
      </c>
      <c r="C84" s="108">
        <f>'[1]Ж-4,Ж-2'!G85</f>
        <v>4.5567632230482678E-2</v>
      </c>
      <c r="D84" s="91" t="s">
        <v>35</v>
      </c>
      <c r="E84" s="78"/>
      <c r="F84" s="81" t="s">
        <v>34</v>
      </c>
      <c r="G84" s="108">
        <f>'[1]Ж-4,Ж-2'!H85</f>
        <v>4.5459045356038251E-2</v>
      </c>
      <c r="H84" s="91" t="s">
        <v>35</v>
      </c>
    </row>
    <row r="85" spans="1:8" ht="15.75" x14ac:dyDescent="0.25">
      <c r="A85" s="78"/>
      <c r="B85" s="81" t="s">
        <v>36</v>
      </c>
      <c r="C85" s="108">
        <f>'[1]Ж-4,Ж-2'!G104</f>
        <v>4.0853739241122407E-2</v>
      </c>
      <c r="D85" s="91"/>
      <c r="E85" s="78"/>
      <c r="F85" s="81" t="s">
        <v>36</v>
      </c>
      <c r="G85" s="108">
        <f>'[1]Ж-4,Ж-2'!H104</f>
        <v>3.7299729522903169E-2</v>
      </c>
      <c r="H85" s="91"/>
    </row>
    <row r="86" spans="1:8" ht="15.75" x14ac:dyDescent="0.25">
      <c r="A86" s="78">
        <v>5</v>
      </c>
      <c r="B86" s="7" t="s">
        <v>37</v>
      </c>
      <c r="C86" s="99">
        <f>'[1]Ж-4,Ж-2'!G112</f>
        <v>2.7023022904382348E-3</v>
      </c>
      <c r="D86" s="94" t="s">
        <v>38</v>
      </c>
      <c r="E86" s="78">
        <v>5</v>
      </c>
      <c r="F86" s="7" t="s">
        <v>37</v>
      </c>
      <c r="G86" s="99">
        <f>'[1]Ж-4,Ж-2'!H112</f>
        <v>2.6983184965380809E-3</v>
      </c>
      <c r="H86" s="94" t="s">
        <v>38</v>
      </c>
    </row>
    <row r="87" spans="1:8" ht="15.75" x14ac:dyDescent="0.25">
      <c r="A87" s="78">
        <v>6</v>
      </c>
      <c r="B87" s="74" t="s">
        <v>39</v>
      </c>
      <c r="C87" s="108">
        <f>'[1]Ж-4,Ж-2'!G118</f>
        <v>1.3511511452191174E-2</v>
      </c>
      <c r="D87" s="91" t="s">
        <v>38</v>
      </c>
      <c r="E87" s="78">
        <v>6</v>
      </c>
      <c r="F87" s="74" t="s">
        <v>39</v>
      </c>
      <c r="G87" s="108">
        <f>'[1]Ж-4,Ж-2'!H118</f>
        <v>1.3491592482690403E-2</v>
      </c>
      <c r="H87" s="91" t="s">
        <v>38</v>
      </c>
    </row>
    <row r="88" spans="1:8" ht="15.75" x14ac:dyDescent="0.25">
      <c r="A88" s="73">
        <v>7</v>
      </c>
      <c r="B88" s="7" t="s">
        <v>40</v>
      </c>
      <c r="C88" s="99">
        <f>'[1]Ж-4,Ж-2'!G402</f>
        <v>0.87187796535159878</v>
      </c>
      <c r="D88" s="94" t="s">
        <v>38</v>
      </c>
      <c r="E88" s="73">
        <v>7</v>
      </c>
      <c r="F88" s="7" t="s">
        <v>40</v>
      </c>
      <c r="G88" s="99">
        <f>'[1]Ж-4,Ж-2'!H402</f>
        <v>0.77423735817122763</v>
      </c>
      <c r="H88" s="94" t="s">
        <v>38</v>
      </c>
    </row>
    <row r="89" spans="1:8" ht="15.75" x14ac:dyDescent="0.25">
      <c r="A89" s="78">
        <v>8</v>
      </c>
      <c r="B89" s="74" t="s">
        <v>43</v>
      </c>
      <c r="C89" s="108">
        <f>'[1]Ж-4,Ж-2'!G437</f>
        <v>1.2631563496403238E-2</v>
      </c>
      <c r="D89" s="91" t="s">
        <v>44</v>
      </c>
      <c r="E89" s="78">
        <v>8</v>
      </c>
      <c r="F89" s="74" t="s">
        <v>43</v>
      </c>
      <c r="G89" s="108">
        <f>'[1]Ж-4,Ж-2'!H437</f>
        <v>1.3938865765285855E-2</v>
      </c>
      <c r="H89" s="91" t="s">
        <v>44</v>
      </c>
    </row>
    <row r="90" spans="1:8" ht="15.75" x14ac:dyDescent="0.25">
      <c r="A90" s="73"/>
      <c r="B90" s="74" t="s">
        <v>45</v>
      </c>
      <c r="C90" s="108"/>
      <c r="D90" s="12"/>
      <c r="E90" s="73"/>
      <c r="F90" s="74" t="s">
        <v>45</v>
      </c>
      <c r="G90" s="108"/>
      <c r="H90" s="12"/>
    </row>
    <row r="91" spans="1:8" ht="15.75" x14ac:dyDescent="0.25">
      <c r="A91" s="78">
        <v>9</v>
      </c>
      <c r="B91" s="74" t="s">
        <v>46</v>
      </c>
      <c r="C91" s="108">
        <f>'[1]Ж-4,Ж-2'!G448</f>
        <v>6.8705734859123378E-3</v>
      </c>
      <c r="D91" s="94" t="s">
        <v>47</v>
      </c>
      <c r="E91" s="78">
        <v>9</v>
      </c>
      <c r="F91" s="74" t="s">
        <v>46</v>
      </c>
      <c r="G91" s="108">
        <f>'[1]Ж-4,Ж-2'!H448</f>
        <v>6.8035267655786351E-3</v>
      </c>
      <c r="H91" s="94" t="s">
        <v>47</v>
      </c>
    </row>
    <row r="92" spans="1:8" ht="15.75" x14ac:dyDescent="0.25">
      <c r="A92" s="73">
        <v>10</v>
      </c>
      <c r="B92" s="74" t="s">
        <v>48</v>
      </c>
      <c r="C92" s="108">
        <f>'[1]Ж-4,Ж-2'!G464</f>
        <v>3.6259463981594908E-2</v>
      </c>
      <c r="D92" s="91" t="s">
        <v>27</v>
      </c>
      <c r="E92" s="73">
        <v>10</v>
      </c>
      <c r="F92" s="74" t="s">
        <v>48</v>
      </c>
      <c r="G92" s="108">
        <f>'[1]Ж-4,Ж-2'!H464</f>
        <v>4.9106407297505227E-2</v>
      </c>
      <c r="H92" s="91" t="s">
        <v>27</v>
      </c>
    </row>
    <row r="93" spans="1:8" ht="16.5" thickBot="1" x14ac:dyDescent="0.3">
      <c r="A93" s="10"/>
      <c r="B93" s="74" t="s">
        <v>49</v>
      </c>
      <c r="C93" s="108"/>
      <c r="D93" s="12"/>
      <c r="E93" s="10"/>
      <c r="F93" s="74" t="s">
        <v>49</v>
      </c>
      <c r="G93" s="108"/>
      <c r="H93" s="12"/>
    </row>
    <row r="94" spans="1:8" ht="15.75" x14ac:dyDescent="0.25">
      <c r="A94" s="66"/>
      <c r="B94" s="47" t="s">
        <v>51</v>
      </c>
      <c r="C94" s="67">
        <f>C75+C79+C83+C84+C85+C88+C87+C86+C89+C91+C92+C76</f>
        <v>2.3582788698605031</v>
      </c>
      <c r="D94" s="68"/>
      <c r="E94" s="66"/>
      <c r="F94" s="47" t="s">
        <v>51</v>
      </c>
      <c r="G94" s="67">
        <f>G75+G79+G83+G84+G85+G88+G87+G86+G89+G91+G92+G76</f>
        <v>2.4250096600326261</v>
      </c>
      <c r="H94" s="68"/>
    </row>
    <row r="95" spans="1:8" ht="16.5" thickBot="1" x14ac:dyDescent="0.3">
      <c r="A95" s="69"/>
      <c r="B95" s="53" t="s">
        <v>66</v>
      </c>
      <c r="C95" s="70"/>
      <c r="D95" s="71"/>
      <c r="E95" s="69"/>
      <c r="F95" s="53" t="s">
        <v>66</v>
      </c>
      <c r="G95" s="70"/>
      <c r="H95" s="71"/>
    </row>
    <row r="96" spans="1:8" ht="15.75" hidden="1" x14ac:dyDescent="0.25">
      <c r="A96" s="87"/>
      <c r="B96" s="47" t="s">
        <v>71</v>
      </c>
      <c r="C96" s="88"/>
      <c r="D96" s="89"/>
      <c r="E96" s="87"/>
      <c r="F96" s="47" t="s">
        <v>71</v>
      </c>
      <c r="G96" s="88"/>
      <c r="H96" s="89"/>
    </row>
    <row r="97" spans="1:8" ht="15.75" hidden="1" x14ac:dyDescent="0.25">
      <c r="A97" s="9"/>
      <c r="B97" s="41" t="s">
        <v>72</v>
      </c>
      <c r="C97" s="42">
        <f>C94-C76</f>
        <v>1.9272062885464514</v>
      </c>
      <c r="D97" s="51"/>
      <c r="E97" s="9"/>
      <c r="F97" s="41" t="s">
        <v>72</v>
      </c>
      <c r="G97" s="42">
        <f>G94-G76</f>
        <v>1.957668644800183</v>
      </c>
      <c r="H97" s="51"/>
    </row>
    <row r="98" spans="1:8" ht="16.5" hidden="1" thickBot="1" x14ac:dyDescent="0.3">
      <c r="A98" s="52"/>
      <c r="B98" s="53" t="s">
        <v>100</v>
      </c>
      <c r="C98" s="90"/>
      <c r="D98" s="55"/>
      <c r="E98" s="52"/>
      <c r="F98" s="53" t="s">
        <v>238</v>
      </c>
      <c r="G98" s="90"/>
      <c r="H98" s="55"/>
    </row>
    <row r="101" spans="1:8" ht="15.75" x14ac:dyDescent="0.25">
      <c r="B101" s="1" t="s">
        <v>60</v>
      </c>
      <c r="F101" s="1" t="s">
        <v>60</v>
      </c>
    </row>
    <row r="122" spans="1:8" ht="15.75" x14ac:dyDescent="0.25">
      <c r="A122" s="1"/>
      <c r="B122" s="1"/>
      <c r="C122" s="1" t="s">
        <v>0</v>
      </c>
      <c r="D122" s="1" t="s">
        <v>239</v>
      </c>
      <c r="E122" s="1"/>
      <c r="F122" s="1"/>
      <c r="G122" s="1" t="s">
        <v>0</v>
      </c>
      <c r="H122" s="1" t="s">
        <v>240</v>
      </c>
    </row>
    <row r="123" spans="1:8" ht="15.75" x14ac:dyDescent="0.25">
      <c r="A123" s="1"/>
      <c r="B123" s="1"/>
      <c r="C123" s="1" t="s">
        <v>3</v>
      </c>
      <c r="D123" s="1"/>
      <c r="E123" s="1"/>
      <c r="F123" s="1"/>
      <c r="G123" s="1" t="s">
        <v>3</v>
      </c>
      <c r="H123" s="1"/>
    </row>
    <row r="124" spans="1:8" ht="15.75" x14ac:dyDescent="0.25">
      <c r="A124" s="1"/>
      <c r="B124" s="1"/>
      <c r="C124" s="1" t="s">
        <v>4</v>
      </c>
      <c r="D124" s="1"/>
      <c r="E124" s="1"/>
      <c r="F124" s="1"/>
      <c r="G124" s="1" t="s">
        <v>4</v>
      </c>
      <c r="H124" s="1"/>
    </row>
    <row r="125" spans="1:8" ht="15.75" x14ac:dyDescent="0.25">
      <c r="A125" s="1"/>
      <c r="B125" s="1"/>
      <c r="C125" s="1" t="s">
        <v>5</v>
      </c>
      <c r="D125" s="1"/>
      <c r="E125" s="1"/>
      <c r="F125" s="1"/>
      <c r="G125" s="1" t="s">
        <v>5</v>
      </c>
      <c r="H125" s="1"/>
    </row>
    <row r="126" spans="1:8" ht="15.75" x14ac:dyDescent="0.25">
      <c r="A126" s="1"/>
      <c r="B126" s="2" t="s">
        <v>6</v>
      </c>
      <c r="C126" s="1"/>
      <c r="D126" s="1"/>
      <c r="E126" s="1"/>
      <c r="F126" s="2" t="s">
        <v>6</v>
      </c>
      <c r="G126" s="1"/>
      <c r="H126" s="1"/>
    </row>
    <row r="127" spans="1:8" ht="15.75" x14ac:dyDescent="0.25">
      <c r="A127" s="1" t="s">
        <v>7</v>
      </c>
      <c r="B127" s="1"/>
      <c r="C127" s="1"/>
      <c r="D127" s="1"/>
      <c r="E127" s="1" t="s">
        <v>7</v>
      </c>
      <c r="F127" s="1"/>
      <c r="G127" s="1"/>
      <c r="H127" s="1"/>
    </row>
    <row r="128" spans="1:8" ht="15.75" x14ac:dyDescent="0.25">
      <c r="A128" s="1" t="s">
        <v>241</v>
      </c>
      <c r="B128" s="1"/>
      <c r="C128" s="1"/>
      <c r="D128" s="1"/>
      <c r="E128" s="1" t="s">
        <v>242</v>
      </c>
      <c r="F128" s="1"/>
      <c r="G128" s="1"/>
      <c r="H128" s="1"/>
    </row>
    <row r="129" spans="1:8" ht="16.5" thickBot="1" x14ac:dyDescent="0.3">
      <c r="A129" s="1"/>
      <c r="B129" s="1"/>
      <c r="C129" s="1"/>
      <c r="D129" s="1"/>
      <c r="E129" s="1"/>
      <c r="F129" s="1"/>
      <c r="G129" s="1"/>
      <c r="H129" s="1"/>
    </row>
    <row r="130" spans="1:8" ht="15.75" x14ac:dyDescent="0.25">
      <c r="A130" s="3" t="s">
        <v>10</v>
      </c>
      <c r="B130" s="4" t="s">
        <v>11</v>
      </c>
      <c r="C130" s="3" t="s">
        <v>12</v>
      </c>
      <c r="D130" s="5" t="s">
        <v>13</v>
      </c>
      <c r="E130" s="3" t="s">
        <v>10</v>
      </c>
      <c r="F130" s="4" t="s">
        <v>11</v>
      </c>
      <c r="G130" s="3" t="s">
        <v>12</v>
      </c>
      <c r="H130" s="5" t="s">
        <v>13</v>
      </c>
    </row>
    <row r="131" spans="1:8" ht="16.5" thickBot="1" x14ac:dyDescent="0.3">
      <c r="A131" s="7" t="s">
        <v>14</v>
      </c>
      <c r="B131" s="6"/>
      <c r="C131" s="7" t="s">
        <v>15</v>
      </c>
      <c r="D131" s="8" t="s">
        <v>16</v>
      </c>
      <c r="E131" s="7" t="s">
        <v>14</v>
      </c>
      <c r="F131" s="6"/>
      <c r="G131" s="7" t="s">
        <v>15</v>
      </c>
      <c r="H131" s="8" t="s">
        <v>16</v>
      </c>
    </row>
    <row r="132" spans="1:8" ht="15.75" x14ac:dyDescent="0.25">
      <c r="A132" s="46"/>
      <c r="B132" s="3"/>
      <c r="C132" s="4"/>
      <c r="D132" s="3"/>
      <c r="E132" s="46"/>
      <c r="F132" s="3"/>
      <c r="G132" s="4"/>
      <c r="H132" s="3"/>
    </row>
    <row r="133" spans="1:8" ht="15.75" x14ac:dyDescent="0.25">
      <c r="A133" s="73">
        <v>1</v>
      </c>
      <c r="B133" s="74" t="s">
        <v>17</v>
      </c>
      <c r="C133" s="108">
        <f>'[1]Ж-4,Ж-2'!I23</f>
        <v>0.58523374997136934</v>
      </c>
      <c r="D133" s="93" t="s">
        <v>18</v>
      </c>
      <c r="E133" s="73">
        <v>1</v>
      </c>
      <c r="F133" s="74" t="s">
        <v>17</v>
      </c>
      <c r="G133" s="108">
        <f>'[1]Ж-4,Ж-2'!M23</f>
        <v>0.37665570399188414</v>
      </c>
      <c r="H133" s="93" t="s">
        <v>18</v>
      </c>
    </row>
    <row r="134" spans="1:8" ht="15.75" x14ac:dyDescent="0.25">
      <c r="A134" s="73">
        <v>2</v>
      </c>
      <c r="B134" s="11" t="s">
        <v>19</v>
      </c>
      <c r="C134" s="108">
        <f>'[1]Ж-4,Ж-2'!I34</f>
        <v>0.46825704726247636</v>
      </c>
      <c r="D134" s="16" t="s">
        <v>20</v>
      </c>
      <c r="E134" s="73">
        <v>2</v>
      </c>
      <c r="F134" s="11" t="s">
        <v>19</v>
      </c>
      <c r="G134" s="108">
        <f>'[1]Ж-4,Ж-2'!M34</f>
        <v>0.44019331501908177</v>
      </c>
      <c r="H134" s="16" t="s">
        <v>20</v>
      </c>
    </row>
    <row r="135" spans="1:8" ht="15.75" x14ac:dyDescent="0.25">
      <c r="A135" s="75"/>
      <c r="B135" s="7"/>
      <c r="C135" s="99"/>
      <c r="D135" s="19" t="s">
        <v>21</v>
      </c>
      <c r="E135" s="75"/>
      <c r="F135" s="7"/>
      <c r="G135" s="99"/>
      <c r="H135" s="19" t="s">
        <v>21</v>
      </c>
    </row>
    <row r="136" spans="1:8" ht="15.75" x14ac:dyDescent="0.25">
      <c r="A136" s="77"/>
      <c r="B136" s="7"/>
      <c r="C136" s="99"/>
      <c r="D136" s="21" t="s">
        <v>22</v>
      </c>
      <c r="E136" s="77"/>
      <c r="F136" s="7"/>
      <c r="G136" s="99"/>
      <c r="H136" s="21" t="s">
        <v>22</v>
      </c>
    </row>
    <row r="137" spans="1:8" ht="15.75" x14ac:dyDescent="0.25">
      <c r="A137" s="78">
        <v>3</v>
      </c>
      <c r="B137" s="79" t="s">
        <v>23</v>
      </c>
      <c r="C137" s="109">
        <f>'[1]Ж-4,Ж-2'!I53</f>
        <v>0.21299601515218253</v>
      </c>
      <c r="D137" s="19" t="s">
        <v>24</v>
      </c>
      <c r="E137" s="78">
        <v>3</v>
      </c>
      <c r="F137" s="79" t="s">
        <v>23</v>
      </c>
      <c r="G137" s="109">
        <f>'[1]Ж-4,Ж-2'!M53</f>
        <v>0.32998387697460585</v>
      </c>
      <c r="H137" s="19" t="s">
        <v>24</v>
      </c>
    </row>
    <row r="138" spans="1:8" ht="15.75" x14ac:dyDescent="0.25">
      <c r="A138" s="78"/>
      <c r="B138" s="80" t="s">
        <v>25</v>
      </c>
      <c r="C138" s="110"/>
      <c r="D138" s="19"/>
      <c r="E138" s="78"/>
      <c r="F138" s="80" t="s">
        <v>25</v>
      </c>
      <c r="G138" s="110"/>
      <c r="H138" s="19"/>
    </row>
    <row r="139" spans="1:8" ht="15.75" x14ac:dyDescent="0.25">
      <c r="A139" s="73">
        <v>4</v>
      </c>
      <c r="B139" s="81" t="s">
        <v>28</v>
      </c>
      <c r="C139" s="108"/>
      <c r="D139" s="91" t="s">
        <v>29</v>
      </c>
      <c r="E139" s="73">
        <v>4</v>
      </c>
      <c r="F139" s="81" t="s">
        <v>28</v>
      </c>
      <c r="G139" s="108"/>
      <c r="H139" s="91" t="s">
        <v>29</v>
      </c>
    </row>
    <row r="140" spans="1:8" ht="15.75" x14ac:dyDescent="0.25">
      <c r="A140" s="73"/>
      <c r="B140" s="81" t="s">
        <v>30</v>
      </c>
      <c r="C140" s="108"/>
      <c r="D140" s="91" t="s">
        <v>47</v>
      </c>
      <c r="E140" s="73"/>
      <c r="F140" s="81" t="s">
        <v>30</v>
      </c>
      <c r="G140" s="108"/>
      <c r="H140" s="91" t="s">
        <v>47</v>
      </c>
    </row>
    <row r="141" spans="1:8" ht="15.75" x14ac:dyDescent="0.25">
      <c r="A141" s="73"/>
      <c r="B141" s="125" t="s">
        <v>32</v>
      </c>
      <c r="C141" s="99">
        <f>'[1]Ж-4,Ж-2'!I74</f>
        <v>0.2102222276764128</v>
      </c>
      <c r="D141" s="94" t="s">
        <v>33</v>
      </c>
      <c r="E141" s="73"/>
      <c r="F141" s="125" t="s">
        <v>32</v>
      </c>
      <c r="G141" s="99">
        <f>'[1]Ж-4,Ж-2'!M74</f>
        <v>0.19498715806860212</v>
      </c>
      <c r="H141" s="94" t="s">
        <v>33</v>
      </c>
    </row>
    <row r="142" spans="1:8" ht="15.75" x14ac:dyDescent="0.25">
      <c r="A142" s="78"/>
      <c r="B142" s="81" t="s">
        <v>34</v>
      </c>
      <c r="C142" s="108">
        <f>'[1]Ж-4,Ж-2'!I85</f>
        <v>4.5548149329889445E-2</v>
      </c>
      <c r="D142" s="91" t="s">
        <v>35</v>
      </c>
      <c r="E142" s="78"/>
      <c r="F142" s="81" t="s">
        <v>34</v>
      </c>
      <c r="G142" s="108">
        <f>'[1]Ж-4,Ж-2'!M85</f>
        <v>4.5258134589296777E-2</v>
      </c>
      <c r="H142" s="91" t="s">
        <v>35</v>
      </c>
    </row>
    <row r="143" spans="1:8" ht="15.75" x14ac:dyDescent="0.25">
      <c r="A143" s="78"/>
      <c r="B143" s="81" t="s">
        <v>36</v>
      </c>
      <c r="C143" s="108">
        <f>'[1]Ж-4,Ж-2'!I104</f>
        <v>3.7372840475806718E-2</v>
      </c>
      <c r="D143" s="91"/>
      <c r="E143" s="78"/>
      <c r="F143" s="81" t="s">
        <v>36</v>
      </c>
      <c r="G143" s="108">
        <f>'[1]Ж-4,Ж-2'!M104</f>
        <v>3.7301891108776047E-2</v>
      </c>
      <c r="H143" s="91"/>
    </row>
    <row r="144" spans="1:8" ht="15.75" x14ac:dyDescent="0.25">
      <c r="A144" s="78">
        <v>5</v>
      </c>
      <c r="B144" s="7" t="s">
        <v>37</v>
      </c>
      <c r="C144" s="99">
        <f>'[1]Ж-4,Ж-2'!I112</f>
        <v>2.7036074527595467E-3</v>
      </c>
      <c r="D144" s="94" t="s">
        <v>38</v>
      </c>
      <c r="E144" s="78">
        <v>5</v>
      </c>
      <c r="F144" s="7" t="s">
        <v>37</v>
      </c>
      <c r="G144" s="99">
        <f>'[1]Ж-4,Ж-2'!M112</f>
        <v>2.6666237258659276E-3</v>
      </c>
      <c r="H144" s="94" t="s">
        <v>38</v>
      </c>
    </row>
    <row r="145" spans="1:8" ht="15.75" x14ac:dyDescent="0.25">
      <c r="A145" s="78">
        <v>6</v>
      </c>
      <c r="B145" s="74" t="s">
        <v>39</v>
      </c>
      <c r="C145" s="108">
        <f>'[1]Ж-4,Ж-2'!I118</f>
        <v>1.3518037263797734E-2</v>
      </c>
      <c r="D145" s="91" t="s">
        <v>38</v>
      </c>
      <c r="E145" s="78">
        <v>6</v>
      </c>
      <c r="F145" s="74" t="s">
        <v>39</v>
      </c>
      <c r="G145" s="108">
        <f>'[1]Ж-4,Ж-2'!M118</f>
        <v>1.333311862932964E-2</v>
      </c>
      <c r="H145" s="91" t="s">
        <v>38</v>
      </c>
    </row>
    <row r="146" spans="1:8" ht="15.75" x14ac:dyDescent="0.25">
      <c r="A146" s="73">
        <v>7</v>
      </c>
      <c r="B146" s="7" t="s">
        <v>40</v>
      </c>
      <c r="C146" s="99">
        <f>'[1]Ж-4,Ж-2'!I402</f>
        <v>0.7490400797251463</v>
      </c>
      <c r="D146" s="94" t="s">
        <v>38</v>
      </c>
      <c r="E146" s="73">
        <v>7</v>
      </c>
      <c r="F146" s="7" t="s">
        <v>40</v>
      </c>
      <c r="G146" s="99">
        <f>'[1]Ж-4,Ж-2'!M402</f>
        <v>0.78257486920327213</v>
      </c>
      <c r="H146" s="94" t="s">
        <v>38</v>
      </c>
    </row>
    <row r="147" spans="1:8" ht="15.75" x14ac:dyDescent="0.25">
      <c r="A147" s="78">
        <v>8</v>
      </c>
      <c r="B147" s="74" t="s">
        <v>43</v>
      </c>
      <c r="C147" s="108">
        <f>'[1]Ж-4,Ж-2'!I437</f>
        <v>1.3966187243793329E-2</v>
      </c>
      <c r="D147" s="91" t="s">
        <v>44</v>
      </c>
      <c r="E147" s="78">
        <v>8</v>
      </c>
      <c r="F147" s="74" t="s">
        <v>43</v>
      </c>
      <c r="G147" s="108">
        <f>'[1]Ж-4,Ж-2'!M437</f>
        <v>1.276446228707428E-2</v>
      </c>
      <c r="H147" s="91" t="s">
        <v>44</v>
      </c>
    </row>
    <row r="148" spans="1:8" ht="15.75" x14ac:dyDescent="0.25">
      <c r="A148" s="73"/>
      <c r="B148" s="74" t="s">
        <v>45</v>
      </c>
      <c r="C148" s="108"/>
      <c r="D148" s="12"/>
      <c r="E148" s="73"/>
      <c r="F148" s="74" t="s">
        <v>45</v>
      </c>
      <c r="G148" s="108"/>
      <c r="H148" s="12"/>
    </row>
    <row r="149" spans="1:8" ht="15.75" x14ac:dyDescent="0.25">
      <c r="A149" s="78">
        <v>9</v>
      </c>
      <c r="B149" s="74" t="s">
        <v>46</v>
      </c>
      <c r="C149" s="108">
        <f>'[1]Ж-4,Ж-2'!I448</f>
        <v>6.8168623133506578E-3</v>
      </c>
      <c r="D149" s="94" t="s">
        <v>47</v>
      </c>
      <c r="E149" s="78">
        <v>9</v>
      </c>
      <c r="F149" s="74" t="s">
        <v>46</v>
      </c>
      <c r="G149" s="108">
        <f>'[1]Ж-4,Ж-2'!M448</f>
        <v>6.7236117292797217E-3</v>
      </c>
      <c r="H149" s="94" t="s">
        <v>47</v>
      </c>
    </row>
    <row r="150" spans="1:8" ht="15.75" x14ac:dyDescent="0.25">
      <c r="A150" s="73">
        <v>10</v>
      </c>
      <c r="B150" s="74" t="s">
        <v>48</v>
      </c>
      <c r="C150" s="108">
        <f>'[1]Ж-4,Ж-2'!I464</f>
        <v>4.2962780249306248E-2</v>
      </c>
      <c r="D150" s="91" t="s">
        <v>27</v>
      </c>
      <c r="E150" s="73">
        <v>10</v>
      </c>
      <c r="F150" s="74" t="s">
        <v>48</v>
      </c>
      <c r="G150" s="108">
        <f>'[1]Ж-4,Ж-2'!M464</f>
        <v>4.5912561794496057E-2</v>
      </c>
      <c r="H150" s="91" t="s">
        <v>27</v>
      </c>
    </row>
    <row r="151" spans="1:8" ht="16.5" thickBot="1" x14ac:dyDescent="0.3">
      <c r="A151" s="10"/>
      <c r="B151" s="74" t="s">
        <v>49</v>
      </c>
      <c r="C151" s="108"/>
      <c r="D151" s="12"/>
      <c r="E151" s="10"/>
      <c r="F151" s="74" t="s">
        <v>49</v>
      </c>
      <c r="G151" s="108"/>
      <c r="H151" s="12"/>
    </row>
    <row r="152" spans="1:8" ht="15.75" x14ac:dyDescent="0.25">
      <c r="A152" s="66"/>
      <c r="B152" s="47" t="s">
        <v>51</v>
      </c>
      <c r="C152" s="67">
        <f>C133+C137+C141+C142+C143+C146+C145+C144+C147+C149+C150+C134</f>
        <v>2.388637584116291</v>
      </c>
      <c r="D152" s="68"/>
      <c r="E152" s="66"/>
      <c r="F152" s="47" t="s">
        <v>51</v>
      </c>
      <c r="G152" s="67">
        <f>G133+G137+G141+G142+G143+G146+G145+G144+G147+G149+G150+G134</f>
        <v>2.2883553271215642</v>
      </c>
      <c r="H152" s="68"/>
    </row>
    <row r="153" spans="1:8" ht="16.5" thickBot="1" x14ac:dyDescent="0.3">
      <c r="A153" s="69"/>
      <c r="B153" s="53" t="s">
        <v>66</v>
      </c>
      <c r="C153" s="70"/>
      <c r="D153" s="71"/>
      <c r="E153" s="69"/>
      <c r="F153" s="53" t="s">
        <v>66</v>
      </c>
      <c r="G153" s="70"/>
      <c r="H153" s="71"/>
    </row>
    <row r="154" spans="1:8" ht="15.75" hidden="1" x14ac:dyDescent="0.25">
      <c r="A154" s="87"/>
      <c r="B154" s="47" t="s">
        <v>71</v>
      </c>
      <c r="C154" s="88"/>
      <c r="D154" s="89"/>
      <c r="E154" s="87"/>
      <c r="F154" s="47" t="s">
        <v>71</v>
      </c>
      <c r="G154" s="88"/>
      <c r="H154" s="89"/>
    </row>
    <row r="155" spans="1:8" ht="15.75" hidden="1" x14ac:dyDescent="0.25">
      <c r="A155" s="9"/>
      <c r="B155" s="41" t="s">
        <v>72</v>
      </c>
      <c r="C155" s="42">
        <f>C152-C134</f>
        <v>1.9203805368538147</v>
      </c>
      <c r="D155" s="51"/>
      <c r="E155" s="9"/>
      <c r="F155" s="41" t="s">
        <v>72</v>
      </c>
      <c r="G155" s="42">
        <f>G152-G134</f>
        <v>1.8481620121024824</v>
      </c>
      <c r="H155" s="51"/>
    </row>
    <row r="156" spans="1:8" ht="16.5" hidden="1" thickBot="1" x14ac:dyDescent="0.3">
      <c r="A156" s="52"/>
      <c r="B156" s="53" t="s">
        <v>100</v>
      </c>
      <c r="C156" s="90"/>
      <c r="D156" s="55"/>
      <c r="E156" s="52"/>
      <c r="F156" s="53" t="s">
        <v>100</v>
      </c>
      <c r="G156" s="90"/>
      <c r="H156" s="55"/>
    </row>
    <row r="157" spans="1:8" x14ac:dyDescent="0.25">
      <c r="A157" s="140"/>
      <c r="B157" s="140"/>
      <c r="C157" s="140"/>
      <c r="D157" s="140"/>
    </row>
    <row r="158" spans="1:8" x14ac:dyDescent="0.25">
      <c r="A158" s="140"/>
      <c r="B158" s="140"/>
      <c r="C158" s="140"/>
      <c r="D158" s="140"/>
    </row>
    <row r="159" spans="1:8" ht="15.75" x14ac:dyDescent="0.25">
      <c r="A159" s="140"/>
      <c r="B159" s="1" t="s">
        <v>60</v>
      </c>
      <c r="C159" s="140"/>
      <c r="D159" s="140"/>
      <c r="F159" s="1" t="s">
        <v>60</v>
      </c>
    </row>
    <row r="160" spans="1:8" x14ac:dyDescent="0.25">
      <c r="A160" s="140"/>
      <c r="B160" s="140"/>
      <c r="C160" s="140"/>
      <c r="D160" s="140"/>
    </row>
    <row r="161" spans="1:4" x14ac:dyDescent="0.25">
      <c r="A161" s="140"/>
      <c r="B161" s="140"/>
      <c r="C161" s="140"/>
      <c r="D161" s="140"/>
    </row>
    <row r="162" spans="1:4" x14ac:dyDescent="0.25">
      <c r="A162" s="140"/>
      <c r="B162" s="140"/>
      <c r="C162" s="140"/>
      <c r="D162" s="140"/>
    </row>
    <row r="163" spans="1:4" x14ac:dyDescent="0.25">
      <c r="A163" s="140"/>
      <c r="B163" s="140"/>
      <c r="C163" s="140"/>
      <c r="D163" s="140"/>
    </row>
    <row r="164" spans="1:4" x14ac:dyDescent="0.25">
      <c r="A164" s="140"/>
      <c r="B164" s="140"/>
      <c r="C164" s="140"/>
      <c r="D164" s="140"/>
    </row>
    <row r="165" spans="1:4" x14ac:dyDescent="0.25">
      <c r="A165" s="140"/>
      <c r="B165" s="140"/>
      <c r="C165" s="140"/>
      <c r="D165" s="140"/>
    </row>
    <row r="166" spans="1:4" x14ac:dyDescent="0.25">
      <c r="A166" s="140"/>
      <c r="B166" s="140"/>
      <c r="C166" s="140"/>
      <c r="D166" s="140"/>
    </row>
    <row r="167" spans="1:4" x14ac:dyDescent="0.25">
      <c r="A167" s="140"/>
      <c r="B167" s="140"/>
      <c r="C167" s="140"/>
      <c r="D167" s="140"/>
    </row>
    <row r="168" spans="1:4" x14ac:dyDescent="0.25">
      <c r="A168" s="140"/>
      <c r="B168" s="140"/>
      <c r="C168" s="140"/>
      <c r="D168" s="140"/>
    </row>
    <row r="169" spans="1:4" x14ac:dyDescent="0.25">
      <c r="A169" s="140"/>
      <c r="B169" s="140"/>
      <c r="C169" s="140"/>
      <c r="D169" s="140"/>
    </row>
    <row r="170" spans="1:4" x14ac:dyDescent="0.25">
      <c r="A170" s="140"/>
      <c r="B170" s="140"/>
      <c r="C170" s="140"/>
      <c r="D170" s="140"/>
    </row>
    <row r="171" spans="1:4" x14ac:dyDescent="0.25">
      <c r="A171" s="140"/>
      <c r="B171" s="140"/>
      <c r="C171" s="140"/>
      <c r="D171" s="140"/>
    </row>
    <row r="172" spans="1:4" x14ac:dyDescent="0.25">
      <c r="A172" s="140"/>
      <c r="B172" s="140"/>
      <c r="C172" s="140"/>
      <c r="D172" s="140"/>
    </row>
    <row r="173" spans="1:4" x14ac:dyDescent="0.25">
      <c r="A173" s="140"/>
      <c r="B173" s="140"/>
      <c r="C173" s="140"/>
      <c r="D173" s="140"/>
    </row>
    <row r="174" spans="1:4" x14ac:dyDescent="0.25">
      <c r="A174" s="140"/>
      <c r="B174" s="140"/>
      <c r="C174" s="140"/>
      <c r="D174" s="140"/>
    </row>
    <row r="175" spans="1:4" x14ac:dyDescent="0.25">
      <c r="A175" s="140"/>
      <c r="B175" s="140"/>
      <c r="C175" s="140"/>
      <c r="D175" s="140"/>
    </row>
    <row r="176" spans="1:4" x14ac:dyDescent="0.25">
      <c r="A176" s="140"/>
      <c r="B176" s="140"/>
      <c r="C176" s="140"/>
      <c r="D176" s="140"/>
    </row>
    <row r="177" spans="1:8" x14ac:dyDescent="0.25">
      <c r="A177" s="140"/>
      <c r="B177" s="140"/>
      <c r="C177" s="140"/>
      <c r="D177" s="140"/>
    </row>
    <row r="178" spans="1:8" x14ac:dyDescent="0.25">
      <c r="A178" s="140"/>
      <c r="B178" s="140"/>
      <c r="C178" s="140"/>
      <c r="D178" s="140"/>
    </row>
    <row r="179" spans="1:8" x14ac:dyDescent="0.25">
      <c r="A179" s="140"/>
      <c r="B179" s="140"/>
      <c r="C179" s="140"/>
      <c r="D179" s="140"/>
    </row>
    <row r="180" spans="1:8" x14ac:dyDescent="0.25">
      <c r="A180" s="140"/>
      <c r="B180" s="140"/>
      <c r="C180" s="140"/>
      <c r="D180" s="140"/>
    </row>
    <row r="181" spans="1:8" x14ac:dyDescent="0.25">
      <c r="A181" s="140"/>
      <c r="B181" s="140"/>
      <c r="C181" s="140"/>
      <c r="D181" s="140"/>
    </row>
    <row r="182" spans="1:8" ht="15.75" x14ac:dyDescent="0.25">
      <c r="A182" s="140"/>
      <c r="B182" s="140"/>
      <c r="C182" s="140"/>
      <c r="D182" s="140"/>
      <c r="E182" s="1"/>
      <c r="F182" s="1"/>
      <c r="G182" s="1" t="s">
        <v>0</v>
      </c>
      <c r="H182" s="1" t="s">
        <v>243</v>
      </c>
    </row>
    <row r="183" spans="1:8" ht="15.75" x14ac:dyDescent="0.25">
      <c r="A183" s="140"/>
      <c r="B183" s="140"/>
      <c r="C183" s="140"/>
      <c r="D183" s="140"/>
      <c r="E183" s="1"/>
      <c r="F183" s="1"/>
      <c r="G183" s="1" t="s">
        <v>3</v>
      </c>
      <c r="H183" s="1"/>
    </row>
    <row r="184" spans="1:8" ht="15.75" x14ac:dyDescent="0.25">
      <c r="A184" s="6"/>
      <c r="B184" s="6"/>
      <c r="C184" s="6" t="s">
        <v>0</v>
      </c>
      <c r="D184" s="6" t="s">
        <v>244</v>
      </c>
      <c r="E184" s="1"/>
      <c r="F184" s="1"/>
      <c r="G184" s="1" t="s">
        <v>4</v>
      </c>
      <c r="H184" s="1"/>
    </row>
    <row r="185" spans="1:8" ht="15.75" x14ac:dyDescent="0.25">
      <c r="A185" s="6"/>
      <c r="B185" s="6"/>
      <c r="C185" s="6" t="s">
        <v>3</v>
      </c>
      <c r="D185" s="6"/>
      <c r="E185" s="1"/>
      <c r="F185" s="1"/>
      <c r="G185" s="1" t="s">
        <v>5</v>
      </c>
      <c r="H185" s="1"/>
    </row>
    <row r="186" spans="1:8" ht="15.75" x14ac:dyDescent="0.25">
      <c r="A186" s="6"/>
      <c r="B186" s="6"/>
      <c r="C186" s="6" t="s">
        <v>4</v>
      </c>
      <c r="D186" s="6"/>
      <c r="E186" s="1"/>
      <c r="F186" s="2" t="s">
        <v>6</v>
      </c>
      <c r="G186" s="1"/>
      <c r="H186" s="1"/>
    </row>
    <row r="187" spans="1:8" ht="15.75" x14ac:dyDescent="0.25">
      <c r="A187" s="6"/>
      <c r="B187" s="6"/>
      <c r="C187" s="1" t="s">
        <v>5</v>
      </c>
      <c r="D187" s="6"/>
      <c r="E187" s="1" t="s">
        <v>7</v>
      </c>
      <c r="F187" s="1"/>
      <c r="G187" s="1"/>
      <c r="H187" s="1"/>
    </row>
    <row r="188" spans="1:8" ht="15.75" x14ac:dyDescent="0.25">
      <c r="A188" s="6"/>
      <c r="B188" s="14" t="s">
        <v>6</v>
      </c>
      <c r="C188" s="6"/>
      <c r="D188" s="6"/>
      <c r="E188" s="1" t="s">
        <v>245</v>
      </c>
      <c r="F188" s="1"/>
      <c r="G188" s="1"/>
      <c r="H188" s="1"/>
    </row>
    <row r="189" spans="1:8" ht="16.5" thickBot="1" x14ac:dyDescent="0.3">
      <c r="A189" s="6" t="s">
        <v>7</v>
      </c>
      <c r="B189" s="6"/>
      <c r="C189" s="6"/>
      <c r="D189" s="6"/>
      <c r="E189" s="1"/>
      <c r="F189" s="1"/>
      <c r="G189" s="1"/>
      <c r="H189" s="1"/>
    </row>
    <row r="190" spans="1:8" ht="15.75" x14ac:dyDescent="0.25">
      <c r="A190" s="1" t="s">
        <v>246</v>
      </c>
      <c r="B190" s="1"/>
      <c r="C190" s="1"/>
      <c r="D190" s="1"/>
      <c r="E190" s="3" t="s">
        <v>10</v>
      </c>
      <c r="F190" s="4" t="s">
        <v>11</v>
      </c>
      <c r="G190" s="3" t="s">
        <v>12</v>
      </c>
      <c r="H190" s="5" t="s">
        <v>13</v>
      </c>
    </row>
    <row r="191" spans="1:8" ht="16.5" thickBot="1" x14ac:dyDescent="0.3">
      <c r="A191" s="6"/>
      <c r="B191" s="6"/>
      <c r="C191" s="6"/>
      <c r="D191" s="6"/>
      <c r="E191" s="7" t="s">
        <v>14</v>
      </c>
      <c r="F191" s="6"/>
      <c r="G191" s="7" t="s">
        <v>15</v>
      </c>
      <c r="H191" s="8" t="s">
        <v>16</v>
      </c>
    </row>
    <row r="192" spans="1:8" ht="15.75" x14ac:dyDescent="0.25">
      <c r="A192" s="3" t="s">
        <v>10</v>
      </c>
      <c r="B192" s="4" t="s">
        <v>11</v>
      </c>
      <c r="C192" s="3" t="s">
        <v>12</v>
      </c>
      <c r="D192" s="3" t="s">
        <v>13</v>
      </c>
      <c r="E192" s="46"/>
      <c r="F192" s="3"/>
      <c r="G192" s="4"/>
      <c r="H192" s="3"/>
    </row>
    <row r="193" spans="1:8" ht="16.5" thickBot="1" x14ac:dyDescent="0.3">
      <c r="A193" s="60" t="s">
        <v>14</v>
      </c>
      <c r="B193" s="6"/>
      <c r="C193" s="7" t="s">
        <v>15</v>
      </c>
      <c r="D193" s="60" t="s">
        <v>16</v>
      </c>
      <c r="E193" s="10">
        <v>1</v>
      </c>
      <c r="F193" s="74" t="s">
        <v>17</v>
      </c>
      <c r="G193" s="108">
        <f>'[1]Ж-4,Ж-2'!O23</f>
        <v>0.15252773140859924</v>
      </c>
      <c r="H193" s="93" t="s">
        <v>18</v>
      </c>
    </row>
    <row r="194" spans="1:8" ht="15.75" x14ac:dyDescent="0.25">
      <c r="A194" s="46"/>
      <c r="B194" s="3"/>
      <c r="C194" s="4"/>
      <c r="D194" s="3"/>
      <c r="E194" s="10">
        <v>2</v>
      </c>
      <c r="F194" s="11" t="s">
        <v>19</v>
      </c>
      <c r="G194" s="108">
        <f>'[1]Ж-4,Ж-2'!O34</f>
        <v>0.65093068657188813</v>
      </c>
      <c r="H194" s="16" t="s">
        <v>20</v>
      </c>
    </row>
    <row r="195" spans="1:8" ht="15.75" x14ac:dyDescent="0.25">
      <c r="A195" s="128">
        <v>1</v>
      </c>
      <c r="B195" s="74" t="s">
        <v>17</v>
      </c>
      <c r="C195" s="108">
        <f>'[1]Ж-4,Ж-2'!N23</f>
        <v>0.3471363082380487</v>
      </c>
      <c r="D195" s="93" t="s">
        <v>18</v>
      </c>
      <c r="E195" s="22"/>
      <c r="F195" s="7"/>
      <c r="G195" s="99"/>
      <c r="H195" s="19" t="s">
        <v>21</v>
      </c>
    </row>
    <row r="196" spans="1:8" ht="15.75" x14ac:dyDescent="0.25">
      <c r="A196" s="128">
        <v>2</v>
      </c>
      <c r="B196" s="11" t="s">
        <v>19</v>
      </c>
      <c r="C196" s="108">
        <f>'[1]Ж-4,Ж-2'!N34</f>
        <v>0.42313972270319161</v>
      </c>
      <c r="D196" s="16" t="s">
        <v>20</v>
      </c>
      <c r="E196" s="22"/>
      <c r="F196" s="7"/>
      <c r="G196" s="99"/>
      <c r="H196" s="21" t="s">
        <v>22</v>
      </c>
    </row>
    <row r="197" spans="1:8" ht="15.75" x14ac:dyDescent="0.25">
      <c r="A197" s="14"/>
      <c r="B197" s="7"/>
      <c r="C197" s="99"/>
      <c r="D197" s="19" t="s">
        <v>21</v>
      </c>
      <c r="E197" s="17">
        <v>3</v>
      </c>
      <c r="F197" s="79" t="s">
        <v>23</v>
      </c>
      <c r="G197" s="112">
        <f>'[1]Ж-4,Ж-2'!O53</f>
        <v>0.24260483021654838</v>
      </c>
      <c r="H197" s="19" t="s">
        <v>24</v>
      </c>
    </row>
    <row r="198" spans="1:8" ht="15.75" x14ac:dyDescent="0.25">
      <c r="A198" s="14"/>
      <c r="B198" s="7"/>
      <c r="C198" s="99"/>
      <c r="D198" s="21" t="s">
        <v>22</v>
      </c>
      <c r="E198" s="20"/>
      <c r="F198" s="80" t="s">
        <v>25</v>
      </c>
      <c r="G198" s="113"/>
      <c r="H198" s="19"/>
    </row>
    <row r="199" spans="1:8" ht="15.75" x14ac:dyDescent="0.25">
      <c r="A199" s="134">
        <v>3</v>
      </c>
      <c r="B199" s="79" t="s">
        <v>23</v>
      </c>
      <c r="C199" s="109">
        <f>'[1]Ж-4,Ж-2'!N53</f>
        <v>0.28838839436619718</v>
      </c>
      <c r="D199" s="19" t="s">
        <v>24</v>
      </c>
      <c r="E199" s="10">
        <v>4</v>
      </c>
      <c r="F199" s="81" t="s">
        <v>26</v>
      </c>
      <c r="G199" s="108">
        <f>'[1]Ж-4,Ж-2'!O61</f>
        <v>0.55509318235432881</v>
      </c>
      <c r="H199" s="91" t="s">
        <v>27</v>
      </c>
    </row>
    <row r="200" spans="1:8" ht="15.75" x14ac:dyDescent="0.25">
      <c r="A200" s="137"/>
      <c r="B200" s="80" t="s">
        <v>25</v>
      </c>
      <c r="C200" s="110"/>
      <c r="D200" s="19"/>
      <c r="E200" s="10" t="s">
        <v>151</v>
      </c>
      <c r="F200" s="81" t="s">
        <v>28</v>
      </c>
      <c r="G200" s="108"/>
      <c r="H200" s="91" t="s">
        <v>29</v>
      </c>
    </row>
    <row r="201" spans="1:8" ht="15.75" x14ac:dyDescent="0.25">
      <c r="A201" s="128"/>
      <c r="B201" s="81"/>
      <c r="C201" s="108"/>
      <c r="D201" s="91"/>
      <c r="E201" s="10"/>
      <c r="F201" s="81" t="s">
        <v>30</v>
      </c>
      <c r="G201" s="108"/>
      <c r="H201" s="91" t="s">
        <v>47</v>
      </c>
    </row>
    <row r="202" spans="1:8" ht="15.75" x14ac:dyDescent="0.25">
      <c r="A202" s="128">
        <v>4</v>
      </c>
      <c r="B202" s="81" t="s">
        <v>28</v>
      </c>
      <c r="C202" s="108"/>
      <c r="D202" s="91" t="s">
        <v>29</v>
      </c>
      <c r="E202" s="22"/>
      <c r="F202" s="125" t="s">
        <v>32</v>
      </c>
      <c r="G202" s="99">
        <f>'[1]Ж-4,Ж-2'!O74</f>
        <v>0.13160645626779721</v>
      </c>
      <c r="H202" s="94" t="s">
        <v>33</v>
      </c>
    </row>
    <row r="203" spans="1:8" ht="15.75" x14ac:dyDescent="0.25">
      <c r="A203" s="128"/>
      <c r="B203" s="81" t="s">
        <v>30</v>
      </c>
      <c r="C203" s="108"/>
      <c r="D203" s="91" t="s">
        <v>47</v>
      </c>
      <c r="E203" s="22"/>
      <c r="F203" s="81" t="s">
        <v>34</v>
      </c>
      <c r="G203" s="108">
        <f>'[1]Ж-4,Ж-2'!O85</f>
        <v>3.6191775473644244E-2</v>
      </c>
      <c r="H203" s="91" t="s">
        <v>35</v>
      </c>
    </row>
    <row r="204" spans="1:8" ht="15.75" x14ac:dyDescent="0.25">
      <c r="A204" s="14"/>
      <c r="B204" s="125" t="s">
        <v>32</v>
      </c>
      <c r="C204" s="99">
        <f>'[1]Ж-4,Ж-2'!N74</f>
        <v>0.19559691312133684</v>
      </c>
      <c r="D204" s="94" t="s">
        <v>33</v>
      </c>
      <c r="E204" s="22"/>
      <c r="F204" s="81" t="s">
        <v>36</v>
      </c>
      <c r="G204" s="108">
        <f>'[1]Ж-4,Ж-2'!O104</f>
        <v>2.9611452660254375E-2</v>
      </c>
      <c r="H204" s="91"/>
    </row>
    <row r="205" spans="1:8" ht="15.75" x14ac:dyDescent="0.25">
      <c r="A205" s="14"/>
      <c r="B205" s="81" t="s">
        <v>34</v>
      </c>
      <c r="C205" s="108">
        <f>'[1]Ж-4,Ж-2'!N85</f>
        <v>4.5072332154047171E-2</v>
      </c>
      <c r="D205" s="91" t="s">
        <v>35</v>
      </c>
      <c r="E205" s="22">
        <v>6</v>
      </c>
      <c r="F205" s="7" t="s">
        <v>37</v>
      </c>
      <c r="G205" s="99">
        <f>'[1]Ж-4,Ж-2'!O112</f>
        <v>1.4989762786176658E-3</v>
      </c>
      <c r="H205" s="94" t="s">
        <v>38</v>
      </c>
    </row>
    <row r="206" spans="1:8" ht="15.75" x14ac:dyDescent="0.25">
      <c r="A206" s="14"/>
      <c r="B206" s="81" t="s">
        <v>36</v>
      </c>
      <c r="C206" s="108">
        <f>'[1]Ж-4,Ж-2'!N104</f>
        <v>3.6568118540076008E-2</v>
      </c>
      <c r="D206" s="91"/>
      <c r="E206" s="10">
        <v>7</v>
      </c>
      <c r="F206" s="74" t="s">
        <v>39</v>
      </c>
      <c r="G206" s="108">
        <f>'[1]Ж-4,Ж-2'!O118</f>
        <v>7.4948813930883285E-3</v>
      </c>
      <c r="H206" s="91" t="s">
        <v>38</v>
      </c>
    </row>
    <row r="207" spans="1:8" ht="15.75" x14ac:dyDescent="0.25">
      <c r="A207" s="14">
        <v>5</v>
      </c>
      <c r="B207" s="7" t="s">
        <v>37</v>
      </c>
      <c r="C207" s="99">
        <f>'[1]Ж-4,Ж-2'!N112</f>
        <v>2.5209679747261733E-3</v>
      </c>
      <c r="D207" s="94" t="s">
        <v>38</v>
      </c>
      <c r="E207" s="22">
        <v>8</v>
      </c>
      <c r="F207" s="7" t="s">
        <v>40</v>
      </c>
      <c r="G207" s="99">
        <f>'[1]Ж-4,Ж-2'!O402</f>
        <v>1.0067106501275207</v>
      </c>
      <c r="H207" s="94" t="s">
        <v>38</v>
      </c>
    </row>
    <row r="208" spans="1:8" ht="15.75" x14ac:dyDescent="0.25">
      <c r="A208" s="128">
        <v>6</v>
      </c>
      <c r="B208" s="74" t="s">
        <v>39</v>
      </c>
      <c r="C208" s="108">
        <f>'[1]Ж-4,Ж-2'!N118</f>
        <v>1.2604839873630869E-2</v>
      </c>
      <c r="D208" s="35" t="s">
        <v>38</v>
      </c>
      <c r="E208" s="10">
        <v>9</v>
      </c>
      <c r="F208" s="74" t="s">
        <v>65</v>
      </c>
      <c r="G208" s="108">
        <f>'[1]Ж-4,Ж-2'!O425</f>
        <v>6.835782E-2</v>
      </c>
      <c r="H208" s="91" t="s">
        <v>27</v>
      </c>
    </row>
    <row r="209" spans="1:8" ht="15.75" x14ac:dyDescent="0.25">
      <c r="A209" s="14">
        <v>7</v>
      </c>
      <c r="B209" s="7" t="s">
        <v>40</v>
      </c>
      <c r="C209" s="99">
        <f>'[1]Ж-4,Ж-2'!N402</f>
        <v>0.93854988222140778</v>
      </c>
      <c r="D209" s="94" t="s">
        <v>38</v>
      </c>
      <c r="E209" s="22"/>
      <c r="F209" s="7" t="s">
        <v>42</v>
      </c>
      <c r="G209" s="99"/>
      <c r="H209" s="94"/>
    </row>
    <row r="210" spans="1:8" ht="15.75" x14ac:dyDescent="0.25">
      <c r="A210" s="128"/>
      <c r="B210" s="74"/>
      <c r="C210" s="108"/>
      <c r="D210" s="91"/>
      <c r="E210" s="10">
        <v>10</v>
      </c>
      <c r="F210" s="74" t="s">
        <v>43</v>
      </c>
      <c r="G210" s="108">
        <f>'[1]Ж-4,Ж-2'!O437</f>
        <v>1.1150945550632235E-2</v>
      </c>
      <c r="H210" s="91" t="s">
        <v>44</v>
      </c>
    </row>
    <row r="211" spans="1:8" ht="15.75" x14ac:dyDescent="0.25">
      <c r="A211" s="14"/>
      <c r="B211" s="7"/>
      <c r="C211" s="99"/>
      <c r="D211" s="94"/>
      <c r="E211" s="10"/>
      <c r="F211" s="74" t="s">
        <v>45</v>
      </c>
      <c r="G211" s="108"/>
      <c r="H211" s="91"/>
    </row>
    <row r="212" spans="1:8" ht="15.75" x14ac:dyDescent="0.25">
      <c r="A212" s="128">
        <v>8</v>
      </c>
      <c r="B212" s="74" t="s">
        <v>43</v>
      </c>
      <c r="C212" s="108">
        <f>'[1]Ж-4,Ж-2'!N437</f>
        <v>1.2803428616255328E-2</v>
      </c>
      <c r="D212" s="91" t="s">
        <v>44</v>
      </c>
      <c r="E212" s="10">
        <v>11</v>
      </c>
      <c r="F212" s="74" t="s">
        <v>46</v>
      </c>
      <c r="G212" s="108">
        <f>'[1]Ж-4,Ж-2'!O448</f>
        <v>4.8202650700287491E-3</v>
      </c>
      <c r="H212" s="94" t="s">
        <v>47</v>
      </c>
    </row>
    <row r="213" spans="1:8" ht="15.75" x14ac:dyDescent="0.25">
      <c r="A213" s="128"/>
      <c r="B213" s="74" t="s">
        <v>45</v>
      </c>
      <c r="C213" s="108"/>
      <c r="D213" s="91"/>
      <c r="E213" s="10">
        <v>12</v>
      </c>
      <c r="F213" s="74" t="s">
        <v>48</v>
      </c>
      <c r="G213" s="108">
        <f>'[1]Ж-4,Ж-2'!O464</f>
        <v>0.10663614063777596</v>
      </c>
      <c r="H213" s="91" t="s">
        <v>27</v>
      </c>
    </row>
    <row r="214" spans="1:8" ht="15.75" x14ac:dyDescent="0.25">
      <c r="A214" s="128">
        <v>9</v>
      </c>
      <c r="B214" s="74" t="s">
        <v>46</v>
      </c>
      <c r="C214" s="108">
        <f>'[1]Ж-4,Ж-2'!N448</f>
        <v>6.4020431257268374E-3</v>
      </c>
      <c r="D214" s="94" t="s">
        <v>47</v>
      </c>
      <c r="E214" s="10"/>
      <c r="F214" s="74" t="s">
        <v>49</v>
      </c>
      <c r="G214" s="108"/>
      <c r="H214" s="91"/>
    </row>
    <row r="215" spans="1:8" ht="16.5" thickBot="1" x14ac:dyDescent="0.3">
      <c r="A215" s="128">
        <v>10</v>
      </c>
      <c r="B215" s="74" t="s">
        <v>48</v>
      </c>
      <c r="C215" s="108">
        <f>'[1]Ж-4,Ж-2'!N464</f>
        <v>3.7641555756557692E-2</v>
      </c>
      <c r="D215" s="91" t="s">
        <v>27</v>
      </c>
      <c r="E215" s="64">
        <v>13</v>
      </c>
      <c r="F215" s="84" t="s">
        <v>50</v>
      </c>
      <c r="G215" s="111">
        <f>'[1]Ж-4,Ж-2'!O472</f>
        <v>6.1013551414117587E-2</v>
      </c>
      <c r="H215" s="102" t="s">
        <v>27</v>
      </c>
    </row>
    <row r="216" spans="1:8" ht="15.75" x14ac:dyDescent="0.25">
      <c r="A216" s="128"/>
      <c r="B216" s="74" t="s">
        <v>49</v>
      </c>
      <c r="C216" s="108"/>
      <c r="D216" s="12"/>
      <c r="E216" s="47"/>
      <c r="F216" s="41" t="s">
        <v>51</v>
      </c>
      <c r="G216" s="42">
        <f>G194+G199+G205+G206+G207+G208+G210+G212+G213+G215+G197+G202+G203+G204+G195+G193</f>
        <v>3.0662493454248412</v>
      </c>
      <c r="H216" s="43"/>
    </row>
    <row r="217" spans="1:8" ht="16.5" thickBot="1" x14ac:dyDescent="0.3">
      <c r="A217" s="64"/>
      <c r="B217" s="84"/>
      <c r="C217" s="111"/>
      <c r="D217" s="38"/>
      <c r="E217" s="41"/>
      <c r="F217" s="41" t="s">
        <v>52</v>
      </c>
      <c r="G217" s="44"/>
      <c r="H217" s="45"/>
    </row>
    <row r="218" spans="1:8" ht="16.5" thickBot="1" x14ac:dyDescent="0.3">
      <c r="A218" s="66"/>
      <c r="B218" s="47" t="s">
        <v>51</v>
      </c>
      <c r="C218" s="67">
        <f>C199+C203+C207+C208+C209+C212+C211+C210+C213+C215+C216+C200+C195+C196+C204+C205+C206</f>
        <v>2.3400224635654752</v>
      </c>
      <c r="D218" s="144"/>
      <c r="E218" s="41"/>
      <c r="F218" s="41" t="s">
        <v>53</v>
      </c>
      <c r="G218" s="44"/>
      <c r="H218" s="45"/>
    </row>
    <row r="219" spans="1:8" ht="16.5" thickBot="1" x14ac:dyDescent="0.3">
      <c r="A219" s="69"/>
      <c r="B219" s="53" t="s">
        <v>66</v>
      </c>
      <c r="C219" s="70"/>
      <c r="D219" s="59"/>
      <c r="E219" s="7"/>
      <c r="F219" s="47" t="s">
        <v>51</v>
      </c>
      <c r="G219" s="119">
        <f>G194+G197+G202+G203+G204+G205+G210+G212+G213+G206+G207+G195+G193</f>
        <v>2.3817847916563952</v>
      </c>
      <c r="H219" s="49"/>
    </row>
    <row r="220" spans="1:8" ht="15.75" x14ac:dyDescent="0.25">
      <c r="A220" s="6"/>
      <c r="B220" s="72"/>
      <c r="C220" s="42"/>
      <c r="D220" s="31"/>
      <c r="E220" s="7"/>
      <c r="F220" s="41" t="s">
        <v>54</v>
      </c>
      <c r="G220" s="56"/>
      <c r="H220" s="51"/>
    </row>
    <row r="221" spans="1:8" ht="16.5" thickBot="1" x14ac:dyDescent="0.3">
      <c r="A221" s="6"/>
      <c r="B221" s="1" t="s">
        <v>60</v>
      </c>
      <c r="C221" s="42"/>
      <c r="D221" s="31"/>
      <c r="E221" s="60"/>
      <c r="F221" s="53" t="s">
        <v>55</v>
      </c>
      <c r="G221" s="120"/>
      <c r="H221" s="55"/>
    </row>
    <row r="222" spans="1:8" ht="15.75" hidden="1" x14ac:dyDescent="0.25">
      <c r="B222" s="1"/>
      <c r="E222" s="41"/>
      <c r="F222" s="41" t="s">
        <v>51</v>
      </c>
      <c r="G222" s="42">
        <f>G216-G195-G194</f>
        <v>2.4153186588529532</v>
      </c>
      <c r="H222" s="43"/>
    </row>
    <row r="223" spans="1:8" ht="15.75" hidden="1" x14ac:dyDescent="0.25">
      <c r="E223" s="41"/>
      <c r="F223" s="41" t="s">
        <v>56</v>
      </c>
      <c r="G223" s="44"/>
      <c r="H223" s="45"/>
    </row>
    <row r="224" spans="1:8" ht="15.75" hidden="1" x14ac:dyDescent="0.25">
      <c r="B224" s="1"/>
      <c r="C224" s="1"/>
      <c r="D224" s="1"/>
      <c r="E224" s="41"/>
      <c r="F224" s="41" t="s">
        <v>57</v>
      </c>
      <c r="G224" s="44"/>
      <c r="H224" s="45"/>
    </row>
    <row r="225" spans="5:8" ht="16.5" hidden="1" thickBot="1" x14ac:dyDescent="0.3">
      <c r="E225" s="53"/>
      <c r="F225" s="41" t="s">
        <v>53</v>
      </c>
      <c r="G225" s="70"/>
      <c r="H225" s="71"/>
    </row>
    <row r="226" spans="5:8" ht="15.75" hidden="1" x14ac:dyDescent="0.25">
      <c r="E226" s="7"/>
      <c r="F226" s="47" t="s">
        <v>51</v>
      </c>
      <c r="G226" s="42">
        <f>G219-G194</f>
        <v>1.7308541050845072</v>
      </c>
      <c r="H226" s="51"/>
    </row>
    <row r="227" spans="5:8" ht="15.75" hidden="1" x14ac:dyDescent="0.25">
      <c r="E227" s="7"/>
      <c r="F227" s="41" t="s">
        <v>58</v>
      </c>
      <c r="G227" s="42"/>
      <c r="H227" s="51"/>
    </row>
    <row r="228" spans="5:8" ht="15.75" hidden="1" x14ac:dyDescent="0.25">
      <c r="E228" s="7"/>
      <c r="F228" s="41" t="s">
        <v>57</v>
      </c>
      <c r="G228" s="42"/>
      <c r="H228" s="51"/>
    </row>
    <row r="229" spans="5:8" ht="16.5" hidden="1" thickBot="1" x14ac:dyDescent="0.3">
      <c r="E229" s="60"/>
      <c r="F229" s="53" t="s">
        <v>59</v>
      </c>
      <c r="G229" s="90"/>
      <c r="H229" s="55"/>
    </row>
    <row r="232" spans="5:8" ht="15.75" x14ac:dyDescent="0.25">
      <c r="F232" s="1" t="s">
        <v>60</v>
      </c>
      <c r="G232" s="1"/>
    </row>
    <row r="233" spans="5:8" ht="15.75" x14ac:dyDescent="0.25">
      <c r="F233" s="1"/>
      <c r="G233" s="1"/>
    </row>
    <row r="234" spans="5:8" ht="15.75" x14ac:dyDescent="0.25">
      <c r="F234" s="1"/>
      <c r="G234" s="1"/>
    </row>
    <row r="235" spans="5:8" ht="15.75" x14ac:dyDescent="0.25">
      <c r="F235" s="1"/>
      <c r="G235" s="1"/>
    </row>
    <row r="236" spans="5:8" ht="15.75" x14ac:dyDescent="0.25">
      <c r="F236" s="1"/>
      <c r="G236" s="1"/>
    </row>
    <row r="237" spans="5:8" ht="15.75" x14ac:dyDescent="0.25">
      <c r="F237" s="1"/>
      <c r="G237" s="1"/>
    </row>
    <row r="238" spans="5:8" ht="15.75" x14ac:dyDescent="0.25">
      <c r="F238" s="1"/>
      <c r="G238" s="1"/>
    </row>
    <row r="239" spans="5:8" ht="15.75" x14ac:dyDescent="0.25">
      <c r="F239" s="1"/>
      <c r="G239" s="1"/>
    </row>
    <row r="240" spans="5:8" ht="15.75" x14ac:dyDescent="0.25">
      <c r="F240" s="1"/>
      <c r="G240" s="1"/>
    </row>
    <row r="245" spans="1:8" ht="15.75" x14ac:dyDescent="0.25">
      <c r="A245" s="1"/>
      <c r="B245" s="1"/>
      <c r="C245" s="1" t="s">
        <v>0</v>
      </c>
      <c r="D245" s="1" t="s">
        <v>247</v>
      </c>
      <c r="E245" s="1"/>
      <c r="F245" s="1"/>
      <c r="G245" s="1" t="s">
        <v>0</v>
      </c>
      <c r="H245" s="1" t="s">
        <v>248</v>
      </c>
    </row>
    <row r="246" spans="1:8" ht="15.75" x14ac:dyDescent="0.25">
      <c r="A246" s="1"/>
      <c r="B246" s="1"/>
      <c r="C246" s="1" t="s">
        <v>3</v>
      </c>
      <c r="D246" s="1"/>
      <c r="E246" s="1"/>
      <c r="F246" s="1"/>
      <c r="G246" s="1" t="s">
        <v>3</v>
      </c>
      <c r="H246" s="1"/>
    </row>
    <row r="247" spans="1:8" ht="15.75" x14ac:dyDescent="0.25">
      <c r="A247" s="1"/>
      <c r="B247" s="1"/>
      <c r="C247" s="1" t="s">
        <v>4</v>
      </c>
      <c r="D247" s="1"/>
      <c r="E247" s="1"/>
      <c r="F247" s="1"/>
      <c r="G247" s="1" t="s">
        <v>4</v>
      </c>
      <c r="H247" s="1"/>
    </row>
    <row r="248" spans="1:8" ht="15.75" x14ac:dyDescent="0.25">
      <c r="A248" s="1"/>
      <c r="B248" s="1"/>
      <c r="C248" s="1" t="s">
        <v>5</v>
      </c>
      <c r="D248" s="1"/>
      <c r="E248" s="1"/>
      <c r="F248" s="1"/>
      <c r="G248" s="1" t="s">
        <v>5</v>
      </c>
      <c r="H248" s="1"/>
    </row>
    <row r="249" spans="1:8" ht="15.75" x14ac:dyDescent="0.25">
      <c r="A249" s="1"/>
      <c r="B249" s="2" t="s">
        <v>6</v>
      </c>
      <c r="C249" s="1"/>
      <c r="D249" s="1"/>
      <c r="E249" s="1"/>
      <c r="F249" s="2" t="s">
        <v>6</v>
      </c>
      <c r="G249" s="1"/>
      <c r="H249" s="1"/>
    </row>
    <row r="250" spans="1:8" ht="15.75" x14ac:dyDescent="0.25">
      <c r="A250" s="1" t="s">
        <v>7</v>
      </c>
      <c r="B250" s="1"/>
      <c r="C250" s="1"/>
      <c r="D250" s="1"/>
      <c r="E250" s="1" t="s">
        <v>7</v>
      </c>
      <c r="F250" s="1"/>
      <c r="G250" s="1"/>
      <c r="H250" s="1"/>
    </row>
    <row r="251" spans="1:8" ht="15.75" x14ac:dyDescent="0.25">
      <c r="A251" s="1" t="s">
        <v>249</v>
      </c>
      <c r="B251" s="1"/>
      <c r="C251" s="1"/>
      <c r="D251" s="1"/>
      <c r="E251" s="1" t="s">
        <v>250</v>
      </c>
      <c r="F251" s="1"/>
      <c r="G251" s="1"/>
      <c r="H251" s="1"/>
    </row>
    <row r="252" spans="1:8" ht="16.5" thickBot="1" x14ac:dyDescent="0.3">
      <c r="A252" s="1"/>
      <c r="B252" s="1"/>
      <c r="C252" s="1"/>
      <c r="D252" s="1"/>
      <c r="E252" s="1"/>
      <c r="F252" s="1"/>
      <c r="G252" s="1"/>
      <c r="H252" s="1"/>
    </row>
    <row r="253" spans="1:8" ht="15.75" x14ac:dyDescent="0.25">
      <c r="A253" s="3" t="s">
        <v>10</v>
      </c>
      <c r="B253" s="4" t="s">
        <v>11</v>
      </c>
      <c r="C253" s="3" t="s">
        <v>12</v>
      </c>
      <c r="D253" s="5" t="s">
        <v>13</v>
      </c>
      <c r="E253" s="3" t="s">
        <v>10</v>
      </c>
      <c r="F253" s="4" t="s">
        <v>11</v>
      </c>
      <c r="G253" s="3" t="s">
        <v>12</v>
      </c>
      <c r="H253" s="5" t="s">
        <v>13</v>
      </c>
    </row>
    <row r="254" spans="1:8" ht="16.5" thickBot="1" x14ac:dyDescent="0.3">
      <c r="A254" s="7" t="s">
        <v>14</v>
      </c>
      <c r="B254" s="6"/>
      <c r="C254" s="7" t="s">
        <v>15</v>
      </c>
      <c r="D254" s="8" t="s">
        <v>16</v>
      </c>
      <c r="E254" s="7" t="s">
        <v>14</v>
      </c>
      <c r="F254" s="6"/>
      <c r="G254" s="7" t="s">
        <v>15</v>
      </c>
      <c r="H254" s="8" t="s">
        <v>16</v>
      </c>
    </row>
    <row r="255" spans="1:8" ht="15.75" x14ac:dyDescent="0.25">
      <c r="A255" s="46"/>
      <c r="B255" s="3"/>
      <c r="C255" s="4"/>
      <c r="D255" s="3"/>
      <c r="E255" s="46"/>
      <c r="F255" s="3"/>
      <c r="G255" s="4"/>
      <c r="H255" s="3"/>
    </row>
    <row r="256" spans="1:8" ht="15.75" x14ac:dyDescent="0.25">
      <c r="A256" s="73">
        <v>1</v>
      </c>
      <c r="B256" s="74" t="s">
        <v>17</v>
      </c>
      <c r="C256" s="108">
        <f>'[1]Ж-4,Ж-2'!P23</f>
        <v>0.50333958863695605</v>
      </c>
      <c r="D256" s="93" t="s">
        <v>18</v>
      </c>
      <c r="E256" s="73">
        <v>1</v>
      </c>
      <c r="F256" s="74" t="s">
        <v>17</v>
      </c>
      <c r="G256" s="108">
        <f>'[1]Ж-4,Ж-2'!Q23</f>
        <v>0.4141349161439738</v>
      </c>
      <c r="H256" s="93" t="s">
        <v>18</v>
      </c>
    </row>
    <row r="257" spans="1:8" ht="15.75" x14ac:dyDescent="0.25">
      <c r="A257" s="73">
        <v>2</v>
      </c>
      <c r="B257" s="11" t="s">
        <v>19</v>
      </c>
      <c r="C257" s="108">
        <f>'[1]Ж-4,Ж-2'!P34</f>
        <v>0.42878525097732606</v>
      </c>
      <c r="D257" s="16" t="s">
        <v>20</v>
      </c>
      <c r="E257" s="73">
        <v>2</v>
      </c>
      <c r="F257" s="11" t="s">
        <v>19</v>
      </c>
      <c r="G257" s="108">
        <f>'[1]Ж-4,Ж-2'!Q34</f>
        <v>0.43695025704699064</v>
      </c>
      <c r="H257" s="16" t="s">
        <v>20</v>
      </c>
    </row>
    <row r="258" spans="1:8" ht="15.75" x14ac:dyDescent="0.25">
      <c r="A258" s="75"/>
      <c r="B258" s="7"/>
      <c r="C258" s="99"/>
      <c r="D258" s="19" t="s">
        <v>21</v>
      </c>
      <c r="E258" s="75"/>
      <c r="F258" s="7"/>
      <c r="G258" s="99"/>
      <c r="H258" s="19" t="s">
        <v>21</v>
      </c>
    </row>
    <row r="259" spans="1:8" ht="15.75" x14ac:dyDescent="0.25">
      <c r="A259" s="78"/>
      <c r="B259" s="7"/>
      <c r="C259" s="99"/>
      <c r="D259" s="21" t="s">
        <v>22</v>
      </c>
      <c r="E259" s="78"/>
      <c r="F259" s="7"/>
      <c r="G259" s="99"/>
      <c r="H259" s="21" t="s">
        <v>22</v>
      </c>
    </row>
    <row r="260" spans="1:8" ht="15.75" x14ac:dyDescent="0.25">
      <c r="A260" s="75">
        <v>3</v>
      </c>
      <c r="B260" s="79" t="s">
        <v>23</v>
      </c>
      <c r="C260" s="109">
        <f>'[1]Ж-4,Ж-2'!P53</f>
        <v>0.32608334323690386</v>
      </c>
      <c r="D260" s="19" t="s">
        <v>24</v>
      </c>
      <c r="E260" s="75">
        <v>3</v>
      </c>
      <c r="F260" s="79" t="s">
        <v>23</v>
      </c>
      <c r="G260" s="109">
        <f>'[1]Ж-4,Ж-2'!Q53</f>
        <v>0.33106993169403326</v>
      </c>
      <c r="H260" s="19" t="s">
        <v>24</v>
      </c>
    </row>
    <row r="261" spans="1:8" ht="15.75" x14ac:dyDescent="0.25">
      <c r="A261" s="77"/>
      <c r="B261" s="80" t="s">
        <v>25</v>
      </c>
      <c r="C261" s="110"/>
      <c r="D261" s="19"/>
      <c r="E261" s="77"/>
      <c r="F261" s="80" t="s">
        <v>25</v>
      </c>
      <c r="G261" s="110"/>
      <c r="H261" s="19"/>
    </row>
    <row r="262" spans="1:8" ht="15.75" x14ac:dyDescent="0.25">
      <c r="A262" s="73">
        <v>4</v>
      </c>
      <c r="B262" s="81" t="s">
        <v>28</v>
      </c>
      <c r="C262" s="108"/>
      <c r="D262" s="91" t="s">
        <v>29</v>
      </c>
      <c r="E262" s="73">
        <v>4</v>
      </c>
      <c r="F262" s="81" t="s">
        <v>28</v>
      </c>
      <c r="G262" s="108"/>
      <c r="H262" s="91" t="s">
        <v>29</v>
      </c>
    </row>
    <row r="263" spans="1:8" ht="15.75" x14ac:dyDescent="0.25">
      <c r="A263" s="73"/>
      <c r="B263" s="81" t="s">
        <v>30</v>
      </c>
      <c r="C263" s="108"/>
      <c r="D263" s="91" t="s">
        <v>47</v>
      </c>
      <c r="E263" s="73"/>
      <c r="F263" s="81" t="s">
        <v>30</v>
      </c>
      <c r="G263" s="108"/>
      <c r="H263" s="91" t="s">
        <v>47</v>
      </c>
    </row>
    <row r="264" spans="1:8" ht="15.75" x14ac:dyDescent="0.25">
      <c r="A264" s="73"/>
      <c r="B264" s="125" t="s">
        <v>32</v>
      </c>
      <c r="C264" s="99">
        <f>'[1]Ж-4,Ж-2'!P74</f>
        <v>0.20519251208915068</v>
      </c>
      <c r="D264" s="94" t="s">
        <v>33</v>
      </c>
      <c r="E264" s="73"/>
      <c r="F264" s="125" t="s">
        <v>32</v>
      </c>
      <c r="G264" s="99">
        <f>'[1]Ж-4,Ж-2'!Q74</f>
        <v>0.19616000372329764</v>
      </c>
      <c r="H264" s="94" t="s">
        <v>33</v>
      </c>
    </row>
    <row r="265" spans="1:8" ht="15.75" x14ac:dyDescent="0.25">
      <c r="A265" s="78"/>
      <c r="B265" s="81" t="s">
        <v>34</v>
      </c>
      <c r="C265" s="108">
        <f>'[1]Ж-4,Ж-2'!P85</f>
        <v>4.6068738452471565E-2</v>
      </c>
      <c r="D265" s="91" t="s">
        <v>35</v>
      </c>
      <c r="E265" s="78"/>
      <c r="F265" s="81" t="s">
        <v>34</v>
      </c>
      <c r="G265" s="108">
        <f>'[1]Ж-4,Ж-2'!Q85</f>
        <v>4.5202087814499012E-2</v>
      </c>
      <c r="H265" s="91" t="s">
        <v>35</v>
      </c>
    </row>
    <row r="266" spans="1:8" ht="15.75" x14ac:dyDescent="0.25">
      <c r="A266" s="78"/>
      <c r="B266" s="81" t="s">
        <v>36</v>
      </c>
      <c r="C266" s="108">
        <f>'[1]Ж-4,Ж-2'!P104</f>
        <v>3.6478668815849005E-2</v>
      </c>
      <c r="D266" s="91"/>
      <c r="E266" s="78"/>
      <c r="F266" s="81" t="s">
        <v>36</v>
      </c>
      <c r="G266" s="108">
        <f>'[1]Ж-4,Ж-2'!Q104</f>
        <v>3.6673392000442596E-2</v>
      </c>
      <c r="H266" s="91"/>
    </row>
    <row r="267" spans="1:8" ht="15.75" x14ac:dyDescent="0.25">
      <c r="A267" s="78">
        <v>5</v>
      </c>
      <c r="B267" s="7" t="s">
        <v>37</v>
      </c>
      <c r="C267" s="99">
        <f>'[1]Ж-4,Ж-2'!P112</f>
        <v>2.5410476935105552E-3</v>
      </c>
      <c r="D267" s="94" t="s">
        <v>38</v>
      </c>
      <c r="E267" s="78">
        <v>5</v>
      </c>
      <c r="F267" s="7" t="s">
        <v>37</v>
      </c>
      <c r="G267" s="99">
        <f>'[1]Ж-4,Ж-2'!Q112</f>
        <v>2.6633214320177555E-3</v>
      </c>
      <c r="H267" s="94" t="s">
        <v>38</v>
      </c>
    </row>
    <row r="268" spans="1:8" ht="15.75" x14ac:dyDescent="0.25">
      <c r="A268" s="78">
        <v>6</v>
      </c>
      <c r="B268" s="74" t="s">
        <v>39</v>
      </c>
      <c r="C268" s="108">
        <f>'[1]Ж-4,Ж-2'!P118</f>
        <v>1.2705238467552777E-2</v>
      </c>
      <c r="D268" s="91" t="s">
        <v>38</v>
      </c>
      <c r="E268" s="78">
        <v>6</v>
      </c>
      <c r="F268" s="74" t="s">
        <v>39</v>
      </c>
      <c r="G268" s="108">
        <f>'[1]Ж-4,Ж-2'!Q118</f>
        <v>1.3316607160088778E-2</v>
      </c>
      <c r="H268" s="91" t="s">
        <v>38</v>
      </c>
    </row>
    <row r="269" spans="1:8" ht="15.75" x14ac:dyDescent="0.25">
      <c r="A269" s="73">
        <v>7</v>
      </c>
      <c r="B269" s="7" t="s">
        <v>40</v>
      </c>
      <c r="C269" s="99">
        <f>'[1]Ж-4,Ж-2'!P402</f>
        <v>0.74724620712140788</v>
      </c>
      <c r="D269" s="94" t="s">
        <v>38</v>
      </c>
      <c r="E269" s="73">
        <v>7</v>
      </c>
      <c r="F269" s="7" t="s">
        <v>40</v>
      </c>
      <c r="G269" s="99">
        <f>'[1]Ж-4,Ж-2'!Q402</f>
        <v>0.83910698166114339</v>
      </c>
      <c r="H269" s="94" t="s">
        <v>38</v>
      </c>
    </row>
    <row r="270" spans="1:8" ht="15.75" x14ac:dyDescent="0.25">
      <c r="A270" s="78">
        <v>8</v>
      </c>
      <c r="B270" s="74" t="s">
        <v>43</v>
      </c>
      <c r="C270" s="108">
        <f>'[1]Ж-4,Ж-2'!P437</f>
        <v>1.3772667404910089E-2</v>
      </c>
      <c r="D270" s="91" t="s">
        <v>44</v>
      </c>
      <c r="E270" s="78">
        <v>8</v>
      </c>
      <c r="F270" s="74" t="s">
        <v>43</v>
      </c>
      <c r="G270" s="108">
        <f>'[1]Ж-4,Ж-2'!Q437</f>
        <v>1.3705470593458577E-2</v>
      </c>
      <c r="H270" s="91" t="s">
        <v>44</v>
      </c>
    </row>
    <row r="271" spans="1:8" ht="15.75" x14ac:dyDescent="0.25">
      <c r="A271" s="73"/>
      <c r="B271" s="74" t="s">
        <v>45</v>
      </c>
      <c r="C271" s="108"/>
      <c r="D271" s="12"/>
      <c r="E271" s="73"/>
      <c r="F271" s="74" t="s">
        <v>45</v>
      </c>
      <c r="G271" s="108"/>
      <c r="H271" s="12"/>
    </row>
    <row r="272" spans="1:8" ht="15.75" x14ac:dyDescent="0.25">
      <c r="A272" s="78">
        <v>9</v>
      </c>
      <c r="B272" s="74" t="s">
        <v>46</v>
      </c>
      <c r="C272" s="108">
        <f>'[1]Ж-4,Ж-2'!P448</f>
        <v>6.406984949179048E-3</v>
      </c>
      <c r="D272" s="94" t="s">
        <v>47</v>
      </c>
      <c r="E272" s="78">
        <v>9</v>
      </c>
      <c r="F272" s="74" t="s">
        <v>46</v>
      </c>
      <c r="G272" s="108">
        <f>'[1]Ж-4,Ж-2'!Q448</f>
        <v>6.7680776101016315E-3</v>
      </c>
      <c r="H272" s="94" t="s">
        <v>47</v>
      </c>
    </row>
    <row r="273" spans="1:8" ht="15.75" x14ac:dyDescent="0.25">
      <c r="A273" s="73">
        <v>10</v>
      </c>
      <c r="B273" s="74" t="s">
        <v>48</v>
      </c>
      <c r="C273" s="108">
        <f>'[1]Ж-4,Ж-2'!P464</f>
        <v>6.8862826861263143E-3</v>
      </c>
      <c r="D273" s="91" t="s">
        <v>27</v>
      </c>
      <c r="E273" s="73">
        <v>10</v>
      </c>
      <c r="F273" s="74" t="s">
        <v>48</v>
      </c>
      <c r="G273" s="108">
        <f>'[1]Ж-4,Ж-2'!Q464</f>
        <v>2.7486295041576844E-2</v>
      </c>
      <c r="H273" s="91" t="s">
        <v>27</v>
      </c>
    </row>
    <row r="274" spans="1:8" ht="16.5" thickBot="1" x14ac:dyDescent="0.3">
      <c r="A274" s="10"/>
      <c r="B274" s="74" t="s">
        <v>49</v>
      </c>
      <c r="C274" s="108"/>
      <c r="D274" s="12"/>
      <c r="E274" s="10"/>
      <c r="F274" s="74" t="s">
        <v>49</v>
      </c>
      <c r="G274" s="108"/>
      <c r="H274" s="12"/>
    </row>
    <row r="275" spans="1:8" ht="15.75" x14ac:dyDescent="0.25">
      <c r="A275" s="66"/>
      <c r="B275" s="47" t="s">
        <v>51</v>
      </c>
      <c r="C275" s="67">
        <f>C256+C260+C264+C265+C266+C269+C268+C267+C270+C272+C273+C257</f>
        <v>2.3355065305313438</v>
      </c>
      <c r="D275" s="68"/>
      <c r="E275" s="66"/>
      <c r="F275" s="47" t="s">
        <v>51</v>
      </c>
      <c r="G275" s="67">
        <f>G256+G260+G264+G265+G266+G269+G268+G267+G270+G272+G273+G257</f>
        <v>2.3632373419216237</v>
      </c>
      <c r="H275" s="68"/>
    </row>
    <row r="276" spans="1:8" ht="16.5" thickBot="1" x14ac:dyDescent="0.3">
      <c r="A276" s="69"/>
      <c r="B276" s="53" t="s">
        <v>66</v>
      </c>
      <c r="C276" s="70"/>
      <c r="D276" s="71"/>
      <c r="E276" s="69"/>
      <c r="F276" s="53" t="s">
        <v>66</v>
      </c>
      <c r="G276" s="70"/>
      <c r="H276" s="71"/>
    </row>
    <row r="277" spans="1:8" ht="15.75" hidden="1" x14ac:dyDescent="0.25">
      <c r="A277" s="87"/>
      <c r="B277" s="47" t="s">
        <v>71</v>
      </c>
      <c r="C277" s="88"/>
      <c r="D277" s="89"/>
      <c r="E277" s="87"/>
      <c r="F277" s="47" t="s">
        <v>71</v>
      </c>
      <c r="G277" s="88"/>
      <c r="H277" s="89"/>
    </row>
    <row r="278" spans="1:8" ht="15.75" hidden="1" x14ac:dyDescent="0.25">
      <c r="A278" s="9"/>
      <c r="B278" s="41" t="s">
        <v>72</v>
      </c>
      <c r="C278" s="42">
        <f>C275-C257</f>
        <v>1.9067212795540178</v>
      </c>
      <c r="D278" s="51"/>
      <c r="E278" s="9"/>
      <c r="F278" s="41" t="s">
        <v>72</v>
      </c>
      <c r="G278" s="42">
        <f>G275-G257</f>
        <v>1.926287084874633</v>
      </c>
      <c r="H278" s="51"/>
    </row>
    <row r="279" spans="1:8" ht="16.5" hidden="1" thickBot="1" x14ac:dyDescent="0.3">
      <c r="A279" s="52"/>
      <c r="B279" s="53" t="s">
        <v>100</v>
      </c>
      <c r="C279" s="90"/>
      <c r="D279" s="55"/>
      <c r="E279" s="52"/>
      <c r="F279" s="53" t="s">
        <v>100</v>
      </c>
      <c r="G279" s="90"/>
      <c r="H279" s="55"/>
    </row>
    <row r="282" spans="1:8" ht="15.75" x14ac:dyDescent="0.25">
      <c r="B282" s="1" t="s">
        <v>60</v>
      </c>
      <c r="C282" s="1"/>
      <c r="D282" s="1"/>
      <c r="F282" s="1" t="s">
        <v>60</v>
      </c>
      <c r="G282" s="1"/>
      <c r="H28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д.202-211</vt:lpstr>
      <vt:lpstr>д.212-221</vt:lpstr>
      <vt:lpstr>д.222-231</vt:lpstr>
      <vt:lpstr>д.232-241</vt:lpstr>
      <vt:lpstr>д.242-251</vt:lpstr>
      <vt:lpstr>д.252-261</vt:lpstr>
      <vt:lpstr>д.262-271</vt:lpstr>
      <vt:lpstr>д.272-281</vt:lpstr>
      <vt:lpstr>д.282-291</vt:lpstr>
      <vt:lpstr>д.292-301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2013-03-21T10:57:45Z</dcterms:modified>
</cp:coreProperties>
</file>